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7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<sst xmlns="http://schemas.openxmlformats.org/spreadsheetml/2006/main" xmlns:r="http://schemas.openxmlformats.org/officeDocument/2006/relationships" count="562" uniqueCount="562">
  <si>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</si>
  <si>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</si>
  <si>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</si>
  <si>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</si>
  <si>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</si>
  <si>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</si>
  <si>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</si>
  <si>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</si>
  <si>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</si>
  <si>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</si>
  <si>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</si>
  <si>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</si>
  <si>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</si>
  <si>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</si>
  <si>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</si>
  <si>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</si>
  <si>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</si>
  <si>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</si>
  <si>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</si>
  <si>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</si>
  <si>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</si>
  <si>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</si>
  <si>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日向サンパーク</t>
    <rPh sb="0" eb="2">
      <t>ヒュウガ</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</si>
  <si>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</si>
  <si>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</si>
  <si>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</si>
  <si>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</si>
  <si>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</si>
  <si>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</si>
  <si>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</si>
  <si>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</si>
  <si>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</si>
  <si>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</si>
  <si>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</si>
  <si>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</si>
  <si>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</si>
  <si>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</si>
  <si>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</si>
  <si>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</si>
  <si>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</si>
  <si>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</si>
  <si>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 2.83</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</si>
  <si>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</si>
  <si>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</si>
  <si>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</si>
  <si>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</si>
  <si>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</si>
  <si>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</si>
  <si>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</si>
  <si>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</si>
  <si>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</si>
  <si>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</si>
  <si>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</si>
  <si>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</si>
  <si>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</si>
  <si>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</si>
  <si>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</si>
  <si>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</si>
  <si>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</si>
  <si>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</si>
  <si>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</si>
  <si>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</si>
  <si>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</si>
  <si>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</si>
  <si>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</si>
  <si>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</si>
  <si>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</si>
  <si>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</si>
  <si>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宮崎県林業公社</t>
    <rPh sb="0" eb="3">
      <t>ミヤザキケン</t>
    </rPh>
    <rPh sb="3" eb="5">
      <t>リンギョウ</t>
    </rPh>
    <rPh sb="5" eb="7">
      <t>コウシャ</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</si>
  <si>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</si>
  <si>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</si>
  <si>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</si>
  <si>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</si>
  <si>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</si>
  <si>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</si>
  <si>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</si>
  <si>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</si>
  <si>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</si>
  <si>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</si>
  <si>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</si>
  <si>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</si>
  <si>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</si>
  <si>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</si>
  <si>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</si>
  <si>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</si>
  <si>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</si>
  <si>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</si>
  <si>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</si>
  <si>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</si>
  <si>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</si>
  <si>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</si>
  <si>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</si>
  <si>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</si>
  <si>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</si>
  <si>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</si>
  <si>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</si>
  <si>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</si>
  <si>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</si>
  <si>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</si>
  <si>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</si>
  <si>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</si>
  <si>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</si>
  <si>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</si>
  <si>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</si>
  <si>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</si>
  <si>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</si>
  <si>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</si>
  <si>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</si>
  <si>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</si>
  <si>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</si>
  <si>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</si>
  <si>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</si>
  <si>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</si>
  <si>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</si>
  <si>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</si>
  <si>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</si>
  <si>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</si>
  <si>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</si>
  <si>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</si>
  <si>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</si>
  <si>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</si>
  <si>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</si>
  <si>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</si>
  <si>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</si>
  <si>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</si>
  <si>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</si>
  <si>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</si>
  <si>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</si>
  <si>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</si>
  <si>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</si>
  <si>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</si>
  <si>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</si>
  <si>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</si>
  <si>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</si>
  <si>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</si>
  <si>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</si>
  <si>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</si>
  <si>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</si>
  <si>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</si>
  <si>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</si>
  <si>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宮崎県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</si>
  <si>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</si>
  <si>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</si>
  <si>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Ⅱ－２</t>
  </si>
  <si>
    <t>　うち臨時財政対策債</t>
  </si>
  <si>
    <t>歳入合計</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</si>
  <si>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</si>
  <si>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</si>
  <si>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</si>
  <si>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</si>
  <si>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</si>
  <si>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</si>
  <si>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</si>
  <si>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</si>
  <si>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</si>
  <si>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</si>
  <si>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</si>
  <si>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</si>
  <si>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</si>
  <si>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</si>
  <si>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公共施設整備等資金積立基金</t>
    <rPh sb="0" eb="2">
      <t>コウキョウ</t>
    </rPh>
    <rPh sb="2" eb="4">
      <t>シセツ</t>
    </rPh>
    <rPh sb="4" eb="6">
      <t>セイビ</t>
    </rPh>
    <rPh sb="6" eb="7">
      <t>トウ</t>
    </rPh>
    <rPh sb="7" eb="9">
      <t>シキン</t>
    </rPh>
    <rPh sb="9" eb="11">
      <t>ツミタテ</t>
    </rPh>
    <rPh sb="11" eb="13">
      <t>キキン</t>
    </rPh>
    <phoneticPr fontId="6"/>
  </si>
  <si>
    <t>市町村名</t>
    <rPh sb="0" eb="3">
      <t>シチョウソン</t>
    </rPh>
    <rPh sb="3" eb="4">
      <t>メイ</t>
    </rPh>
    <phoneticPr fontId="6"/>
  </si>
  <si>
    <t>　　うち一部事務組合負担金</t>
  </si>
  <si>
    <t>日向市</t>
  </si>
  <si>
    <t>地方交付税種地</t>
    <rPh sb="0" eb="2">
      <t>チホウ</t>
    </rPh>
    <rPh sb="2" eb="5">
      <t>コウフゼイ</t>
    </rPh>
    <rPh sb="5" eb="6">
      <t>シュ</t>
    </rPh>
    <rPh sb="6" eb="7">
      <t>チ</t>
    </rPh>
    <phoneticPr fontId="6"/>
  </si>
  <si>
    <t>1-3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</si>
  <si>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</si>
  <si>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</si>
  <si>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</si>
  <si>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</si>
  <si>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</si>
  <si>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</si>
  <si>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ふるさと日向市応援寄附金基金</t>
  </si>
  <si>
    <t>翌年度に繰越すべき財源</t>
  </si>
  <si>
    <t>日向市簡易給水施設特別会計</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</si>
  <si>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</si>
  <si>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</si>
  <si>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</si>
  <si>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</si>
  <si>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</si>
  <si>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</si>
  <si>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</si>
  <si>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</si>
  <si>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</si>
  <si>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</si>
  <si>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</si>
  <si>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</si>
  <si>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</si>
  <si>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</si>
  <si>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</si>
  <si>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</si>
  <si>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</si>
  <si>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</si>
  <si>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</si>
  <si>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</si>
  <si>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</si>
  <si>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</si>
  <si>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-3.5</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</si>
  <si>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</si>
  <si>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</si>
  <si>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</si>
  <si>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</si>
  <si>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</si>
  <si>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</si>
  <si>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</si>
  <si>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</si>
  <si>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</si>
  <si>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</si>
  <si>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</si>
  <si>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</si>
  <si>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</si>
  <si>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</si>
  <si>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</si>
  <si>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</si>
  <si>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</si>
  <si>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</si>
  <si>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　有形固定資産減価償却率は類似団体と比較して低い水準であるが、上昇傾向にあり、施設の老朽化が年々進行している。
　また、将来負担比率については、第２次日向市行財政改革大綱に基づく市債発行額を元金償還額以内に抑制する取組により地方債現在高が圧縮されたことや、充当可能基金の増等により10.4ポイントの減となり改善傾向ではあるものの、依然として類似団体平均と比べると高い水準となっている。
　今後は将来負担比率の改善を図りながら、既存施設の有効活用や統合・廃止の取組に加え、計画的な改修・更新等の長寿命化の取組やライフサイクルコストの縮減に資する施設整備、維持管理に努めていく必要がある。</t>
  </si>
  <si>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</si>
  <si>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</si>
  <si>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</si>
  <si>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</si>
  <si>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</si>
  <si>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</si>
  <si>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</si>
  <si>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</si>
  <si>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</si>
  <si>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</si>
  <si>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</si>
  <si>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増減率  (％)</t>
    <rPh sb="0" eb="2">
      <t>ゾウゲン</t>
    </rPh>
    <rPh sb="2" eb="3">
      <t>リツ</t>
    </rPh>
    <phoneticPr fontId="6"/>
  </si>
  <si>
    <t>労働費</t>
  </si>
  <si>
    <t>-0.9</t>
  </si>
  <si>
    <t>構成比</t>
    <rPh sb="0" eb="3">
      <t>コウセイヒ</t>
    </rPh>
    <phoneticPr fontId="6"/>
  </si>
  <si>
    <t>使用料</t>
  </si>
  <si>
    <t>-1.0</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</si>
  <si>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</si>
  <si>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</si>
  <si>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</si>
  <si>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</si>
  <si>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</si>
  <si>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</si>
  <si>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</si>
  <si>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</si>
  <si>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</si>
  <si>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</si>
  <si>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</si>
  <si>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</si>
  <si>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</si>
  <si>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</si>
  <si>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</si>
  <si>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日向入郷地域介護認定審査事業特別会計</t>
  </si>
  <si>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</si>
  <si>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</si>
  <si>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</si>
  <si>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</si>
  <si>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</si>
  <si>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</si>
  <si>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</si>
  <si>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</si>
  <si>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</si>
  <si>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</si>
  <si>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</si>
  <si>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</si>
  <si>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</si>
  <si>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</si>
  <si>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</si>
  <si>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</si>
  <si>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</si>
  <si>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</si>
  <si>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</si>
  <si>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</si>
  <si>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</si>
  <si>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2"/>
  </si>
  <si>
    <t>議会副議長</t>
    <rPh sb="0" eb="2">
      <t>ギカイ</t>
    </rPh>
    <rPh sb="2" eb="3">
      <t>フク</t>
    </rPh>
    <rPh sb="3" eb="5">
      <t>ギチョウ</t>
    </rPh>
    <phoneticPr fontId="6"/>
  </si>
  <si>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</si>
  <si>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</si>
  <si>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</si>
  <si>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</si>
  <si>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</si>
  <si>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</si>
  <si>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</si>
  <si>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</si>
  <si>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</si>
  <si>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</si>
  <si>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</si>
  <si>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</si>
  <si>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</si>
  <si>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</si>
  <si>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</si>
  <si>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</si>
  <si>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</si>
  <si>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</si>
  <si>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</si>
  <si>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</si>
  <si>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</si>
  <si>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</si>
  <si>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</si>
  <si>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</si>
  <si>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</si>
  <si>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</si>
  <si>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</si>
  <si>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</si>
  <si>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</si>
  <si>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</si>
  <si>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</si>
  <si>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</si>
  <si>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</si>
  <si>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</si>
  <si>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宮崎県日向市</t>
  </si>
  <si>
    <t>公債費負担の状況</t>
    <rPh sb="0" eb="3">
      <t>コウサイヒ</t>
    </rPh>
    <rPh sb="3" eb="5">
      <t>フタン</t>
    </rPh>
    <rPh sb="6" eb="8">
      <t>ジョウキョウ</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</si>
  <si>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</si>
  <si>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</si>
  <si>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</si>
  <si>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</si>
  <si>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</si>
  <si>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</si>
  <si>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</si>
  <si>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</si>
  <si>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</si>
  <si>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</si>
  <si>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</si>
  <si>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</si>
  <si>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</si>
  <si>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</si>
  <si>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</si>
  <si>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</si>
  <si>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</si>
  <si>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</si>
  <si>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</si>
  <si>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</si>
  <si>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</si>
  <si>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</si>
  <si>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日向市国民健康保険東郷診療所特別会計</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</si>
  <si>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</si>
  <si>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</si>
  <si>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</si>
  <si>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</si>
  <si>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</si>
  <si>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</si>
  <si>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</si>
  <si>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</si>
  <si>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</si>
  <si>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</si>
  <si>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</si>
  <si>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</si>
  <si>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</si>
  <si>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</si>
  <si>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</si>
  <si>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</si>
  <si>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</si>
  <si>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</si>
  <si>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</si>
  <si>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</si>
  <si>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</si>
  <si>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</si>
  <si>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</si>
  <si>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</si>
  <si>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</si>
  <si>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</si>
  <si>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</si>
  <si>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</si>
  <si>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</si>
  <si>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</si>
  <si>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</si>
  <si>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</si>
  <si>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</si>
  <si>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</si>
  <si>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</si>
  <si>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</si>
  <si>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</si>
  <si>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</si>
  <si>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</si>
  <si>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</si>
  <si>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東郷町ふるさと公社</t>
    <rPh sb="0" eb="3">
      <t>トウゴウチョウ</t>
    </rPh>
    <rPh sb="7" eb="9">
      <t>コウシャ</t>
    </rPh>
    <phoneticPr fontId="6"/>
  </si>
  <si>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</si>
  <si>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</si>
  <si>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</si>
  <si>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</si>
  <si>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</si>
  <si>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</si>
  <si>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</si>
  <si>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</si>
  <si>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</si>
  <si>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</si>
  <si>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増減率(%)(B)</t>
    <rPh sb="0" eb="3">
      <t>ゾウゲンリツ</t>
    </rPh>
    <phoneticPr fontId="6"/>
  </si>
  <si>
    <t>義務的経費計</t>
    <rPh sb="0" eb="3">
      <t>ギムテキ</t>
    </rPh>
    <rPh sb="3" eb="5">
      <t>ケイヒ</t>
    </rPh>
    <rPh sb="5" eb="6">
      <t>ケイ</t>
    </rPh>
    <phoneticPr fontId="6"/>
  </si>
  <si>
    <t>　公債費</t>
  </si>
  <si>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</si>
  <si>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</si>
  <si>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</si>
  <si>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</si>
  <si>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</si>
  <si>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</si>
  <si>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</si>
  <si>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</si>
  <si>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日向市水道事業会計</t>
  </si>
  <si>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</si>
  <si>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</si>
  <si>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</si>
  <si>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</si>
  <si>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</si>
  <si>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</si>
  <si>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</si>
  <si>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</si>
  <si>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</si>
  <si>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</si>
  <si>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</si>
  <si>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</si>
  <si>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</si>
  <si>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</si>
  <si>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</si>
  <si>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</si>
  <si>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</si>
  <si>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</si>
  <si>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</si>
  <si>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</si>
  <si>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</si>
  <si>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</si>
  <si>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</si>
  <si>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1"/>
  </si>
  <si>
    <t xml:space="preserve"> 過去５年間平均</t>
    <rPh sb="1" eb="3">
      <t>カコ</t>
    </rPh>
    <rPh sb="4" eb="6">
      <t>ネンカン</t>
    </rPh>
    <rPh sb="6" eb="8">
      <t>ヘイキン</t>
    </rPh>
    <phoneticPr fontId="6"/>
  </si>
  <si>
    <t>簡易水道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</si>
  <si>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</si>
  <si>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</si>
  <si>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</si>
  <si>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</si>
  <si>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工業用水道</t>
  </si>
  <si>
    <t>被保険者
1人当り</t>
  </si>
  <si>
    <t>日向文化振興事業団</t>
    <rPh sb="0" eb="2">
      <t>ヒュウガ</t>
    </rPh>
    <rPh sb="2" eb="6">
      <t>ブンカ</t>
    </rPh>
    <rPh sb="6" eb="9">
      <t>ジギョウダン</t>
    </rPh>
    <phoneticPr fontId="6"/>
  </si>
  <si>
    <t>保険税(料)収入額</t>
  </si>
  <si>
    <t>国民健康保険</t>
  </si>
  <si>
    <t>その他</t>
  </si>
  <si>
    <t>保険給付費</t>
  </si>
  <si>
    <t>普通建設事業費</t>
  </si>
  <si>
    <t>　うち補助</t>
  </si>
  <si>
    <t>　うち単独</t>
  </si>
  <si>
    <t>日向市介護保険事業特別会計（保険事業勘定）</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</si>
  <si>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</si>
  <si>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</si>
  <si>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</si>
  <si>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</si>
  <si>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</si>
  <si>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</si>
  <si>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</si>
  <si>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</si>
  <si>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</si>
  <si>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</si>
  <si>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</si>
  <si>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</si>
  <si>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</si>
  <si>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</si>
  <si>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</si>
  <si>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</si>
  <si>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</si>
  <si>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</si>
  <si>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</si>
  <si>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</si>
  <si>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</si>
  <si>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</si>
  <si>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日向市公営住宅事業特別会計</t>
  </si>
  <si>
    <t>日向市財光寺南土地区画整理事業特別会計</t>
  </si>
  <si>
    <t xml:space="preserve"> R02</t>
  </si>
  <si>
    <t>日向市用地取得特別会計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</si>
  <si>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</si>
  <si>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日向市城山墓園事業特別会計</t>
  </si>
  <si>
    <t>健全化判断比率</t>
    <rPh sb="0" eb="3">
      <t>ケンゼンカ</t>
    </rPh>
    <rPh sb="3" eb="5">
      <t>ハンダン</t>
    </rPh>
    <rPh sb="5" eb="7">
      <t>ヒリツ</t>
    </rPh>
    <phoneticPr fontId="3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</si>
  <si>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</si>
  <si>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</si>
  <si>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</si>
  <si>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</si>
  <si>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</si>
  <si>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</si>
  <si>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</si>
  <si>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日向市国民健康保険事業特別会計</t>
  </si>
  <si>
    <t>日向市後期高齢者医療事業特別会計</t>
  </si>
  <si>
    <t>（参考）　普通建設事業費の分析</t>
    <rPh sb="1" eb="3">
      <t>サンコウ</t>
    </rPh>
    <rPh sb="5" eb="7">
      <t>フツウ</t>
    </rPh>
    <rPh sb="7" eb="9">
      <t>ケンセツ</t>
    </rPh>
    <rPh sb="9" eb="11">
      <t>ジギョウ</t>
    </rPh>
    <rPh sb="11" eb="12">
      <t>ヒ</t>
    </rPh>
    <rPh sb="13" eb="15">
      <t>ブンセキ</t>
    </rPh>
    <phoneticPr fontId="6"/>
  </si>
  <si>
    <t>法適用企業</t>
  </si>
  <si>
    <t>日向市簡易水道事業会計</t>
  </si>
  <si>
    <t>日向市下水道事業会計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</si>
  <si>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</si>
  <si>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</si>
  <si>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日向市農業集落排水事業会計</t>
  </si>
  <si>
    <t>一時借入金利子
（同一団体における会計間の現金運用に係る利子は除く）</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</si>
  <si>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</si>
  <si>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</si>
  <si>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</si>
  <si>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</si>
  <si>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</si>
  <si>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</si>
  <si>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</si>
  <si>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</si>
  <si>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</si>
  <si>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</si>
  <si>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</si>
  <si>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</si>
  <si>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将来負担比率は、前年度比10.4.ポイント低下し改善傾向にあるが、実質公債費比率については、分子の要素である元利償還金が新庁舎建設に伴う地方債償還等により高止まりしていることや、分母の要素である標準財政規模が前年度の特殊要因（普通交付税再算定）による反動減等の影響により減となったことにより、0.3ポイント上昇した。
　将来負担比率、実質公債費比率ともに類似団体と比較すると高い数値で推移していることから、引き続き、行財政改革大綱に基づき、これまで以上に公債費の適正化に努めていく必要がある。</t>
    <rPh sb="23" eb="25">
      <t>テイカ</t>
    </rPh>
    <rPh sb="28" eb="30">
      <t>ケイコウ</t>
    </rPh>
    <rPh sb="155" eb="157">
      <t>ジョウショウ</t>
    </rPh>
    <rPh sb="242" eb="244">
      <t>ヒツヨウ</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</si>
  <si>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</si>
  <si>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</si>
  <si>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</si>
  <si>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</si>
  <si>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</si>
  <si>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</si>
  <si>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</si>
  <si>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</si>
  <si>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宮崎県北部広域行政事務組合（特別会計）</t>
  </si>
  <si>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</si>
  <si>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</si>
  <si>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</si>
  <si>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</si>
  <si>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</si>
  <si>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</si>
  <si>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</si>
  <si>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</si>
  <si>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</si>
  <si>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</si>
  <si>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</si>
  <si>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</si>
  <si>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</si>
  <si>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</si>
  <si>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</si>
  <si>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</si>
  <si>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</si>
  <si>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</si>
  <si>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</si>
  <si>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</si>
  <si>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</si>
  <si>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</si>
  <si>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</si>
  <si>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 1.11</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</si>
  <si>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</si>
  <si>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</si>
  <si>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</si>
  <si>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</si>
  <si>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</si>
  <si>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</si>
  <si>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</si>
  <si>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</si>
  <si>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</si>
  <si>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</si>
  <si>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</si>
  <si>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</si>
  <si>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</si>
  <si>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類似団体内平均(円)</t>
    <rPh sb="0" eb="2">
      <t>ルイジ</t>
    </rPh>
    <rPh sb="2" eb="4">
      <t>ダンタイ</t>
    </rPh>
    <phoneticPr fontId="6"/>
  </si>
  <si>
    <t>H30</t>
  </si>
  <si>
    <t>R01</t>
  </si>
  <si>
    <t>R02</t>
  </si>
  <si>
    <t>R03</t>
  </si>
  <si>
    <t>R04</t>
  </si>
  <si>
    <t>▲ 4.00</t>
  </si>
  <si>
    <t>▲ 0.07</t>
  </si>
  <si>
    <t>その他会計（赤字）</t>
  </si>
  <si>
    <t>（百万円）</t>
  </si>
  <si>
    <t>宮崎県後期高齢者医療広域連合　一般会計</t>
  </si>
  <si>
    <t>宮崎県北部広域行政事務組合（一般会計）</t>
  </si>
  <si>
    <t>日向東臼杵広域連合</t>
  </si>
  <si>
    <t>日向青果地方卸売市場</t>
    <rPh sb="0" eb="2">
      <t>ヒュウガ</t>
    </rPh>
    <rPh sb="2" eb="4">
      <t>セイカ</t>
    </rPh>
    <rPh sb="4" eb="6">
      <t>チホウ</t>
    </rPh>
    <rPh sb="6" eb="10">
      <t>オロシウ</t>
    </rPh>
    <phoneticPr fontId="6"/>
  </si>
  <si>
    <t>退職手当基金</t>
    <rPh sb="0" eb="2">
      <t>タイショク</t>
    </rPh>
    <rPh sb="2" eb="4">
      <t>テアテ</t>
    </rPh>
    <rPh sb="4" eb="6">
      <t>キキン</t>
    </rPh>
    <phoneticPr fontId="6"/>
  </si>
  <si>
    <t>うるおい福祉基金</t>
    <rPh sb="4" eb="6">
      <t>フクシ</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</si>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</sst>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178" fontId="15" fillId="0" borderId="23"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Border="1" applyAlignment="1">
      <alignment vertical="center" wrapText="1"/>
    </xf>
    <xf numFmtId="0" fontId="15" fillId="3" borderId="32" xfId="20" applyFont="1" applyFill="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Border="1" applyAlignment="1">
      <alignment vertical="center" wrapText="1"/>
    </xf>
    <xf numFmtId="0" fontId="15" fillId="3" borderId="35" xfId="20"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Border="1" applyAlignment="1">
      <alignment vertical="center" wrapText="1"/>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22"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0" xfId="18" applyFont="1" applyAlignment="1">
      <alignment vertical="center" wrapText="1"/>
    </xf>
    <xf numFmtId="0" fontId="23" fillId="7" borderId="64" xfId="18" applyFont="1" applyFill="1" applyBorder="1" applyAlignment="1">
      <alignment horizontal="right" vertical="top"/>
    </xf>
    <xf numFmtId="0" fontId="25" fillId="0" borderId="50"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0" borderId="19" xfId="6" applyFont="1" applyBorder="1" applyAlignment="1">
      <alignment horizontal="left" vertical="center" wrapText="1"/>
    </xf>
    <xf numFmtId="0" fontId="31" fillId="0" borderId="23" xfId="6" applyFont="1" applyBorder="1" applyAlignment="1">
      <alignment horizontal="left" vertical="center"/>
    </xf>
    <xf numFmtId="0" fontId="31" fillId="0" borderId="35"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35"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Border="1" applyAlignment="1">
      <alignment horizontal="left" vertical="center" wrapText="1"/>
    </xf>
    <xf numFmtId="0" fontId="31" fillId="0" borderId="54" xfId="6" applyFont="1" applyBorder="1" applyAlignment="1">
      <alignment horizontal="left" vertical="center"/>
    </xf>
    <xf numFmtId="0" fontId="31" fillId="0" borderId="51" xfId="6" applyFont="1" applyBorder="1" applyAlignment="1">
      <alignment horizontal="left" vertical="center"/>
    </xf>
    <xf numFmtId="0" fontId="31" fillId="0" borderId="51"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64" xfId="6" applyFont="1" applyBorder="1" applyAlignment="1">
      <alignment horizontal="left" vertical="center"/>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58869</c:v>
                </c:pt>
                <c:pt idx="1">
                  <c:v>72623</c:v>
                </c:pt>
                <c:pt idx="2">
                  <c:v>69412</c:v>
                </c:pt>
                <c:pt idx="3">
                  <c:v>57052</c:v>
                </c:pt>
                <c:pt idx="4">
                  <c:v>55069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8785365352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3.17</c:v>
                </c:pt>
                <c:pt idx="1">
                  <c:v>4.41</c:v>
                </c:pt>
                <c:pt idx="2">
                  <c:v>3.89</c:v>
                </c:pt>
                <c:pt idx="3">
                  <c:v>4.29</c:v>
                </c:pt>
                <c:pt idx="4">
                  <c:v>4.47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16.850000000000001</c:v>
                </c:pt>
                <c:pt idx="1">
                  <c:v>17.53</c:v>
                </c:pt>
                <c:pt idx="2">
                  <c:v>16.600000000000001</c:v>
                </c:pt>
                <c:pt idx="3">
                  <c:v>17.41</c:v>
                </c:pt>
                <c:pt idx="4">
                  <c:v>18.670000000000002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c:v>
                </c:pt>
                <c:pt idx="1">
                  <c:v>0.44</c:v>
                </c:pt>
                <c:pt idx="2">
                  <c:v>-2.83</c:v>
                </c:pt>
                <c:pt idx="3">
                  <c:v>-7.0000000000000007e-002</c:v>
                </c:pt>
                <c:pt idx="4">
                  <c:v>-1.1100000000000001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0.37</c:v>
                </c:pt>
                <c:pt idx="2">
                  <c:v>#N/A</c:v>
                </c:pt>
                <c:pt idx="3">
                  <c:v>0.34</c:v>
                </c:pt>
                <c:pt idx="4">
                  <c:v>#N/A</c:v>
                </c:pt>
                <c:pt idx="5">
                  <c:v>0.28999999999999998</c:v>
                </c:pt>
                <c:pt idx="6">
                  <c:v>#N/A</c:v>
                </c:pt>
                <c:pt idx="7">
                  <c:v>5.e-002</c:v>
                </c:pt>
                <c:pt idx="8">
                  <c:v>#N/A</c:v>
                </c:pt>
                <c:pt idx="9">
                  <c:v>5.e-002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日向市後期高齢者医療事業特別会計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5.e-002</c:v>
                </c:pt>
                <c:pt idx="2">
                  <c:v>#N/A</c:v>
                </c:pt>
                <c:pt idx="3">
                  <c:v>5.e-002</c:v>
                </c:pt>
                <c:pt idx="4">
                  <c:v>#N/A</c:v>
                </c:pt>
                <c:pt idx="5">
                  <c:v>5.e-002</c:v>
                </c:pt>
                <c:pt idx="6">
                  <c:v>#N/A</c:v>
                </c:pt>
                <c:pt idx="7">
                  <c:v>5.e-002</c:v>
                </c:pt>
                <c:pt idx="8">
                  <c:v>#N/A</c:v>
                </c:pt>
                <c:pt idx="9">
                  <c:v>6.e-002</c:v>
                </c:pt>
              </c:numCache>
            </c:numRef>
          </c:val>
        </c:ser>
        <c:ser>
          <c:idx val="3"/>
          <c:order val="3"/>
          <c:tx>
            <c:strRef>
              <c:f>データシート!$A$30</c:f>
              <c:strCache>
                <c:ptCount val="1"/>
                <c:pt idx="0">
                  <c:v>日向市簡易水道事業会計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#N/A</c:v>
                </c:pt>
                <c:pt idx="3">
                  <c:v>0.25</c:v>
                </c:pt>
                <c:pt idx="4">
                  <c:v>#N/A</c:v>
                </c:pt>
                <c:pt idx="5">
                  <c:v>0.46</c:v>
                </c:pt>
                <c:pt idx="6">
                  <c:v>#N/A</c:v>
                </c:pt>
                <c:pt idx="7">
                  <c:v>0.66</c:v>
                </c:pt>
                <c:pt idx="8">
                  <c:v>#N/A</c:v>
                </c:pt>
                <c:pt idx="9">
                  <c:v>0.8</c:v>
                </c:pt>
              </c:numCache>
            </c:numRef>
          </c:val>
        </c:ser>
        <c:ser>
          <c:idx val="4"/>
          <c:order val="4"/>
          <c:tx>
            <c:strRef>
              <c:f>データシート!$A$31</c:f>
              <c:strCache>
                <c:ptCount val="1"/>
                <c:pt idx="0">
                  <c:v>日向市国民健康保険事業特別会計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1.06</c:v>
                </c:pt>
                <c:pt idx="2">
                  <c:v>#N/A</c:v>
                </c:pt>
                <c:pt idx="3">
                  <c:v>0.12</c:v>
                </c:pt>
                <c:pt idx="4">
                  <c:v>#N/A</c:v>
                </c:pt>
                <c:pt idx="5">
                  <c:v>0.28999999999999998</c:v>
                </c:pt>
                <c:pt idx="6">
                  <c:v>#N/A</c:v>
                </c:pt>
                <c:pt idx="7">
                  <c:v>0.9</c:v>
                </c:pt>
                <c:pt idx="8">
                  <c:v>#N/A</c:v>
                </c:pt>
                <c:pt idx="9">
                  <c:v>0.93</c:v>
                </c:pt>
              </c:numCache>
            </c:numRef>
          </c:val>
        </c:ser>
        <c:ser>
          <c:idx val="5"/>
          <c:order val="5"/>
          <c:tx>
            <c:strRef>
              <c:f>データシート!$A$32</c:f>
              <c:strCache>
                <c:ptCount val="1"/>
                <c:pt idx="0">
                  <c:v>日向市農業集落排水事業会計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0.56000000000000005</c:v>
                </c:pt>
                <c:pt idx="6">
                  <c:v>#N/A</c:v>
                </c:pt>
                <c:pt idx="7">
                  <c:v>0.9</c:v>
                </c:pt>
                <c:pt idx="8">
                  <c:v>#N/A</c:v>
                </c:pt>
                <c:pt idx="9">
                  <c:v>1.1200000000000001</c:v>
                </c:pt>
              </c:numCache>
            </c:numRef>
          </c:val>
        </c:ser>
        <c:ser>
          <c:idx val="6"/>
          <c:order val="6"/>
          <c:tx>
            <c:strRef>
              <c:f>データシート!$A$33</c:f>
              <c:strCache>
                <c:ptCount val="1"/>
                <c:pt idx="0">
                  <c:v>日向市介護保険事業特別会計（保険事業勘定）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1.1299999999999999</c:v>
                </c:pt>
                <c:pt idx="2">
                  <c:v>#N/A</c:v>
                </c:pt>
                <c:pt idx="3">
                  <c:v>0.98</c:v>
                </c:pt>
                <c:pt idx="4">
                  <c:v>#N/A</c:v>
                </c:pt>
                <c:pt idx="5">
                  <c:v>0.71</c:v>
                </c:pt>
                <c:pt idx="6">
                  <c:v>#N/A</c:v>
                </c:pt>
                <c:pt idx="7">
                  <c:v>1.1000000000000001</c:v>
                </c:pt>
                <c:pt idx="8">
                  <c:v>#N/A</c:v>
                </c:pt>
                <c:pt idx="9">
                  <c:v>1.62</c:v>
                </c:pt>
              </c:numCache>
            </c:numRef>
          </c:val>
        </c:ser>
        <c:ser>
          <c:idx val="7"/>
          <c:order val="7"/>
          <c:tx>
            <c:strRef>
              <c:f>データシート!$A$34</c:f>
              <c:strCache>
                <c:ptCount val="1"/>
                <c:pt idx="0">
                  <c:v>日向市下水道事業会計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1.69</c:v>
                </c:pt>
                <c:pt idx="2">
                  <c:v>#N/A</c:v>
                </c:pt>
                <c:pt idx="3">
                  <c:v>1.35</c:v>
                </c:pt>
                <c:pt idx="4">
                  <c:v>#N/A</c:v>
                </c:pt>
                <c:pt idx="5">
                  <c:v>1.31</c:v>
                </c:pt>
                <c:pt idx="6">
                  <c:v>#N/A</c:v>
                </c:pt>
                <c:pt idx="7">
                  <c:v>1.35</c:v>
                </c:pt>
                <c:pt idx="8">
                  <c:v>#N/A</c:v>
                </c:pt>
                <c:pt idx="9">
                  <c:v>1.64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3.13</c:v>
                </c:pt>
                <c:pt idx="2">
                  <c:v>#N/A</c:v>
                </c:pt>
                <c:pt idx="3">
                  <c:v>4.37</c:v>
                </c:pt>
                <c:pt idx="4">
                  <c:v>#N/A</c:v>
                </c:pt>
                <c:pt idx="5">
                  <c:v>3.85</c:v>
                </c:pt>
                <c:pt idx="6">
                  <c:v>#N/A</c:v>
                </c:pt>
                <c:pt idx="7">
                  <c:v>4.24</c:v>
                </c:pt>
                <c:pt idx="8">
                  <c:v>#N/A</c:v>
                </c:pt>
                <c:pt idx="9">
                  <c:v>4.41</c:v>
                </c:pt>
              </c:numCache>
            </c:numRef>
          </c:val>
        </c:ser>
        <c:ser>
          <c:idx val="9"/>
          <c:order val="9"/>
          <c:tx>
            <c:strRef>
              <c:f>データシート!$A$36</c:f>
              <c:strCache>
                <c:ptCount val="1"/>
                <c:pt idx="0">
                  <c:v>日向市水道事業会計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7.2</c:v>
                </c:pt>
                <c:pt idx="2">
                  <c:v>#N/A</c:v>
                </c:pt>
                <c:pt idx="3">
                  <c:v>6.77</c:v>
                </c:pt>
                <c:pt idx="4">
                  <c:v>#N/A</c:v>
                </c:pt>
                <c:pt idx="5">
                  <c:v>6.83</c:v>
                </c:pt>
                <c:pt idx="6">
                  <c:v>#N/A</c:v>
                </c:pt>
                <c:pt idx="7">
                  <c:v>6.46</c:v>
                </c:pt>
                <c:pt idx="8">
                  <c:v>#N/A</c:v>
                </c:pt>
                <c:pt idx="9">
                  <c:v>7.7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2658</c:v>
                </c:pt>
                <c:pt idx="5">
                  <c:v>2636</c:v>
                </c:pt>
                <c:pt idx="8">
                  <c:v>2761</c:v>
                </c:pt>
                <c:pt idx="11">
                  <c:v>2720</c:v>
                </c:pt>
                <c:pt idx="14">
                  <c:v>2709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120</c:v>
                </c:pt>
                <c:pt idx="3">
                  <c:v>111</c:v>
                </c:pt>
                <c:pt idx="6">
                  <c:v>94</c:v>
                </c:pt>
                <c:pt idx="9">
                  <c:v>85</c:v>
                </c:pt>
                <c:pt idx="12">
                  <c:v>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615</c:v>
                </c:pt>
                <c:pt idx="3">
                  <c:v>571</c:v>
                </c:pt>
                <c:pt idx="6">
                  <c:v>568</c:v>
                </c:pt>
                <c:pt idx="9">
                  <c:v>573</c:v>
                </c:pt>
                <c:pt idx="12">
                  <c:v>582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3326</c:v>
                </c:pt>
                <c:pt idx="3">
                  <c:v>3338</c:v>
                </c:pt>
                <c:pt idx="6">
                  <c:v>3545</c:v>
                </c:pt>
                <c:pt idx="9">
                  <c:v>3616</c:v>
                </c:pt>
                <c:pt idx="12">
                  <c:v>3616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1403</c:v>
                </c:pt>
                <c:pt idx="2">
                  <c:v>#N/A</c:v>
                </c:pt>
                <c:pt idx="3">
                  <c:v>#N/A</c:v>
                </c:pt>
                <c:pt idx="4">
                  <c:v>1384</c:v>
                </c:pt>
                <c:pt idx="5">
                  <c:v>#N/A</c:v>
                </c:pt>
                <c:pt idx="6">
                  <c:v>#N/A</c:v>
                </c:pt>
                <c:pt idx="7">
                  <c:v>1446</c:v>
                </c:pt>
                <c:pt idx="8">
                  <c:v>#N/A</c:v>
                </c:pt>
                <c:pt idx="9">
                  <c:v>#N/A</c:v>
                </c:pt>
                <c:pt idx="10">
                  <c:v>1554</c:v>
                </c:pt>
                <c:pt idx="11">
                  <c:v>#N/A</c:v>
                </c:pt>
                <c:pt idx="12">
                  <c:v>#N/A</c:v>
                </c:pt>
                <c:pt idx="13">
                  <c:v>1571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28274</c:v>
                </c:pt>
                <c:pt idx="5">
                  <c:v>28127</c:v>
                </c:pt>
                <c:pt idx="8">
                  <c:v>27190</c:v>
                </c:pt>
                <c:pt idx="11">
                  <c:v>26110</c:v>
                </c:pt>
                <c:pt idx="14">
                  <c:v>24536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705</c:v>
                </c:pt>
                <c:pt idx="5">
                  <c:v>1396</c:v>
                </c:pt>
                <c:pt idx="8">
                  <c:v>1276</c:v>
                </c:pt>
                <c:pt idx="11">
                  <c:v>1160</c:v>
                </c:pt>
                <c:pt idx="14">
                  <c:v>1070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8103</c:v>
                </c:pt>
                <c:pt idx="5">
                  <c:v>8359</c:v>
                </c:pt>
                <c:pt idx="8">
                  <c:v>8658</c:v>
                </c:pt>
                <c:pt idx="11">
                  <c:v>10541</c:v>
                </c:pt>
                <c:pt idx="14">
                  <c:v>11357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4</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5119</c:v>
                </c:pt>
                <c:pt idx="3">
                  <c:v>4934</c:v>
                </c:pt>
                <c:pt idx="6">
                  <c:v>4735</c:v>
                </c:pt>
                <c:pt idx="9">
                  <c:v>4703</c:v>
                </c:pt>
                <c:pt idx="12">
                  <c:v>4640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236</c:v>
                </c:pt>
                <c:pt idx="3">
                  <c:v>165</c:v>
                </c:pt>
                <c:pt idx="6">
                  <c:v>116</c:v>
                </c:pt>
                <c:pt idx="9">
                  <c:v>71</c:v>
                </c:pt>
                <c:pt idx="12">
                  <c:v>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7603</c:v>
                </c:pt>
                <c:pt idx="3">
                  <c:v>6973</c:v>
                </c:pt>
                <c:pt idx="6">
                  <c:v>6263</c:v>
                </c:pt>
                <c:pt idx="9">
                  <c:v>5751</c:v>
                </c:pt>
                <c:pt idx="12">
                  <c:v>5507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34831</c:v>
                </c:pt>
                <c:pt idx="3">
                  <c:v>35189</c:v>
                </c:pt>
                <c:pt idx="6">
                  <c:v>34067</c:v>
                </c:pt>
                <c:pt idx="9">
                  <c:v>33053</c:v>
                </c:pt>
                <c:pt idx="12">
                  <c:v>31012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10711</c:v>
                </c:pt>
                <c:pt idx="2">
                  <c:v>#N/A</c:v>
                </c:pt>
                <c:pt idx="3">
                  <c:v>#N/A</c:v>
                </c:pt>
                <c:pt idx="4">
                  <c:v>9383</c:v>
                </c:pt>
                <c:pt idx="5">
                  <c:v>#N/A</c:v>
                </c:pt>
                <c:pt idx="6">
                  <c:v>#N/A</c:v>
                </c:pt>
                <c:pt idx="7">
                  <c:v>8058</c:v>
                </c:pt>
                <c:pt idx="8">
                  <c:v>#N/A</c:v>
                </c:pt>
                <c:pt idx="9">
                  <c:v>#N/A</c:v>
                </c:pt>
                <c:pt idx="10">
                  <c:v>5767</c:v>
                </c:pt>
                <c:pt idx="11">
                  <c:v>#N/A</c:v>
                </c:pt>
                <c:pt idx="12">
                  <c:v>#N/A</c:v>
                </c:pt>
                <c:pt idx="13">
                  <c:v>4223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2679</c:v>
                </c:pt>
                <c:pt idx="1">
                  <c:v>2900</c:v>
                </c:pt>
                <c:pt idx="2">
                  <c:v>3061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412</c:v>
                </c:pt>
                <c:pt idx="1">
                  <c:v>667</c:v>
                </c:pt>
                <c:pt idx="2">
                  <c:v>668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5724</c:v>
                </c:pt>
                <c:pt idx="1">
                  <c:v>6992</c:v>
                </c:pt>
                <c:pt idx="2">
                  <c:v>7560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49.6</c:v>
                </c:pt>
                <c:pt idx="8">
                  <c:v>51.1</c:v>
                </c:pt>
                <c:pt idx="16">
                  <c:v>52.9</c:v>
                </c:pt>
                <c:pt idx="24">
                  <c:v>54.2</c:v>
                </c:pt>
                <c:pt idx="32">
                  <c:v>55.9</c:v>
                </c:pt>
              </c:numCache>
            </c:numRef>
          </c:xVal>
          <c:yVal>
            <c:numRef>
              <c:f>'公会計指標分析・財政指標組合せ分析表'!$BP$51:$DC$51</c:f>
              <c:numCache>
                <c:formatCode>#,##0.0;"▲ "#,##0.0</c:formatCode>
                <c:ptCount val="40"/>
                <c:pt idx="0">
                  <c:v>82.6</c:v>
                </c:pt>
                <c:pt idx="8">
                  <c:v>71.8</c:v>
                </c:pt>
                <c:pt idx="16">
                  <c:v>59.4</c:v>
                </c:pt>
                <c:pt idx="24">
                  <c:v>40.799999999999997</c:v>
                </c:pt>
                <c:pt idx="32">
                  <c:v>30.4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9536691961559374e-002"/>
                  <c:y val="-6.4739042105865174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manualLayout>
                  <c:x val="-2.2530966755713776e-002"/>
                  <c:y val="-4.4747006381011346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manualLayout>
                  <c:x val="-4.4109043052767472e-002"/>
                  <c:y val="-8.0269023410066767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manualLayout>
                  <c:x val="-3.2015750650234161e-002"/>
                  <c:y val="-6.9200741295690232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770132532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5373343349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11.1</c:v>
                </c:pt>
                <c:pt idx="8">
                  <c:v>10.8</c:v>
                </c:pt>
                <c:pt idx="16">
                  <c:v>10.6</c:v>
                </c:pt>
                <c:pt idx="24">
                  <c:v>10.7</c:v>
                </c:pt>
                <c:pt idx="32">
                  <c:v>11</c:v>
                </c:pt>
              </c:numCache>
            </c:numRef>
          </c:xVal>
          <c:yVal>
            <c:numRef>
              <c:f>'公会計指標分析・財政指標組合せ分析表'!$BP$73:$DC$73</c:f>
              <c:numCache>
                <c:formatCode>#,##0.0;"▲ "#,##0.0</c:formatCode>
                <c:ptCount val="40"/>
                <c:pt idx="0">
                  <c:v>82.6</c:v>
                </c:pt>
                <c:pt idx="8">
                  <c:v>71.8</c:v>
                </c:pt>
                <c:pt idx="16">
                  <c:v>59.4</c:v>
                </c:pt>
                <c:pt idx="24">
                  <c:v>40.799999999999997</c:v>
                </c:pt>
                <c:pt idx="32">
                  <c:v>30.4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manualLayout>
                  <c:x val="-3.279743771767811e-002"/>
                  <c:y val="-4.3648328283924932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manualLayout>
                  <c:x val="-3.034324773247319e-002"/>
                  <c:y val="-7.731759625784386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manualLayout>
                  <c:x val="-3.1570342725075584e-002"/>
                  <c:y val="-6.4199637374161525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manualLayout>
                  <c:x val="-3.1570342725075584e-002"/>
                  <c:y val="-6.4500683947676121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2"/>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702735612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673972454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59,390
58,984
336.89
34,054,545
33,161,395
732,504
16,398,292
31,012,242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30.4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8445"/>
    <xdr:sp macro="" textlink="">
      <xdr:nvSpPr>
        <xdr:cNvPr id="30" name="テキスト ボックス 29"/>
        <xdr:cNvSpPr txBox="1"/>
      </xdr:nvSpPr>
      <xdr:spPr>
        <a:xfrm>
          <a:off x="767715" y="319151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7810"/>
    <xdr:sp macro="" textlink="">
      <xdr:nvSpPr>
        <xdr:cNvPr id="31" name="テキスト ボックス 30"/>
        <xdr:cNvSpPr txBox="1"/>
      </xdr:nvSpPr>
      <xdr:spPr>
        <a:xfrm>
          <a:off x="767715" y="3441700"/>
          <a:ext cx="57581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8445"/>
    <xdr:sp macro="" textlink="">
      <xdr:nvSpPr>
        <xdr:cNvPr id="34" name="テキスト ボックス 33"/>
        <xdr:cNvSpPr txBox="1"/>
      </xdr:nvSpPr>
      <xdr:spPr>
        <a:xfrm>
          <a:off x="76771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190" cy="424815"/>
    <xdr:sp macro="" textlink="">
      <xdr:nvSpPr>
        <xdr:cNvPr id="35" name="テキスト ボックス 34"/>
        <xdr:cNvSpPr txBox="1"/>
      </xdr:nvSpPr>
      <xdr:spPr>
        <a:xfrm>
          <a:off x="767715" y="4434840"/>
          <a:ext cx="875919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91970" y="526034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204845" y="523494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基準財政収入額及び基準財政需要額はどちらも上昇し、財政力指数は横ばいとなった。</a:t>
          </a:r>
          <a:endParaRPr kumimoji="1" lang="ja-JP" altLang="en-US" sz="1300" b="0">
            <a:solidFill>
              <a:schemeClr val="tx1"/>
            </a:solidFill>
            <a:latin typeface="ＭＳ Ｐゴシック"/>
            <a:ea typeface="ＭＳ Ｐゴシック"/>
          </a:endParaRPr>
        </a:p>
        <a:p>
          <a:r>
            <a:rPr kumimoji="1" lang="ja-JP" altLang="en-US" sz="1300" b="0">
              <a:solidFill>
                <a:schemeClr val="tx1"/>
              </a:solidFill>
              <a:latin typeface="ＭＳ Ｐゴシック"/>
              <a:ea typeface="ＭＳ Ｐゴシック"/>
            </a:rPr>
            <a:t>　類似団体と比較すると未だ低い状況となっているため、今後も市税の納付方法拡大や徴税対策の推進による自主財源の確保を図るとともに、普通建設事業の選択と集中による地方債残高の圧縮等に努め、財政基盤の強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7715" y="7618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8445"/>
    <xdr:sp macro="" textlink="">
      <xdr:nvSpPr>
        <xdr:cNvPr id="52" name="テキスト ボックス 51"/>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084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694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300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38100</xdr:rowOff>
    </xdr:from>
    <xdr:to xmlns:xdr="http://schemas.openxmlformats.org/drawingml/2006/spreadsheetDrawing">
      <xdr:col>23</xdr:col>
      <xdr:colOff>133350</xdr:colOff>
      <xdr:row>45</xdr:row>
      <xdr:rowOff>33655</xdr:rowOff>
    </xdr:to>
    <xdr:cxnSp macro="">
      <xdr:nvCxnSpPr>
        <xdr:cNvPr id="64" name="直線コネクタ 63"/>
        <xdr:cNvCxnSpPr/>
      </xdr:nvCxnSpPr>
      <xdr:spPr>
        <a:xfrm flipV="1">
          <a:off x="4996815" y="6240780"/>
          <a:ext cx="0" cy="1336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6350</xdr:rowOff>
    </xdr:from>
    <xdr:ext cx="761365" cy="258445"/>
    <xdr:sp macro="" textlink="">
      <xdr:nvSpPr>
        <xdr:cNvPr id="65" name="財政力最小値テキスト"/>
        <xdr:cNvSpPr txBox="1"/>
      </xdr:nvSpPr>
      <xdr:spPr>
        <a:xfrm>
          <a:off x="5087620" y="7550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33655</xdr:rowOff>
    </xdr:from>
    <xdr:to xmlns:xdr="http://schemas.openxmlformats.org/drawingml/2006/spreadsheetDrawing">
      <xdr:col>24</xdr:col>
      <xdr:colOff>12700</xdr:colOff>
      <xdr:row>45</xdr:row>
      <xdr:rowOff>33655</xdr:rowOff>
    </xdr:to>
    <xdr:cxnSp macro="">
      <xdr:nvCxnSpPr>
        <xdr:cNvPr id="66" name="直線コネクタ 65"/>
        <xdr:cNvCxnSpPr/>
      </xdr:nvCxnSpPr>
      <xdr:spPr>
        <a:xfrm>
          <a:off x="4907915" y="75774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124460</xdr:rowOff>
    </xdr:from>
    <xdr:ext cx="761365" cy="258445"/>
    <xdr:sp macro="" textlink="">
      <xdr:nvSpPr>
        <xdr:cNvPr id="67" name="財政力最大値テキスト"/>
        <xdr:cNvSpPr txBox="1"/>
      </xdr:nvSpPr>
      <xdr:spPr>
        <a:xfrm>
          <a:off x="5087620" y="599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38100</xdr:rowOff>
    </xdr:from>
    <xdr:to xmlns:xdr="http://schemas.openxmlformats.org/drawingml/2006/spreadsheetDrawing">
      <xdr:col>24</xdr:col>
      <xdr:colOff>12700</xdr:colOff>
      <xdr:row>37</xdr:row>
      <xdr:rowOff>38100</xdr:rowOff>
    </xdr:to>
    <xdr:cxnSp macro="">
      <xdr:nvCxnSpPr>
        <xdr:cNvPr id="68" name="直線コネクタ 67"/>
        <xdr:cNvCxnSpPr/>
      </xdr:nvCxnSpPr>
      <xdr:spPr>
        <a:xfrm>
          <a:off x="4907915" y="62407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95250</xdr:rowOff>
    </xdr:from>
    <xdr:to xmlns:xdr="http://schemas.openxmlformats.org/drawingml/2006/spreadsheetDrawing">
      <xdr:col>23</xdr:col>
      <xdr:colOff>133350</xdr:colOff>
      <xdr:row>43</xdr:row>
      <xdr:rowOff>95250</xdr:rowOff>
    </xdr:to>
    <xdr:cxnSp macro="">
      <xdr:nvCxnSpPr>
        <xdr:cNvPr id="69" name="直線コネクタ 68"/>
        <xdr:cNvCxnSpPr/>
      </xdr:nvCxnSpPr>
      <xdr:spPr>
        <a:xfrm>
          <a:off x="4150995" y="730377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4445</xdr:rowOff>
    </xdr:from>
    <xdr:ext cx="761365" cy="259080"/>
    <xdr:sp macro="" textlink="">
      <xdr:nvSpPr>
        <xdr:cNvPr id="70" name="財政力平均値テキスト"/>
        <xdr:cNvSpPr txBox="1"/>
      </xdr:nvSpPr>
      <xdr:spPr>
        <a:xfrm>
          <a:off x="5087620" y="68776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159385</xdr:rowOff>
    </xdr:from>
    <xdr:to xmlns:xdr="http://schemas.openxmlformats.org/drawingml/2006/spreadsheetDrawing">
      <xdr:col>23</xdr:col>
      <xdr:colOff>184150</xdr:colOff>
      <xdr:row>42</xdr:row>
      <xdr:rowOff>89535</xdr:rowOff>
    </xdr:to>
    <xdr:sp macro="" textlink="">
      <xdr:nvSpPr>
        <xdr:cNvPr id="71" name="フローチャート: 判断 70"/>
        <xdr:cNvSpPr/>
      </xdr:nvSpPr>
      <xdr:spPr>
        <a:xfrm>
          <a:off x="4946015" y="7032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81915</xdr:rowOff>
    </xdr:from>
    <xdr:to xmlns:xdr="http://schemas.openxmlformats.org/drawingml/2006/spreadsheetDrawing">
      <xdr:col>19</xdr:col>
      <xdr:colOff>133350</xdr:colOff>
      <xdr:row>43</xdr:row>
      <xdr:rowOff>95250</xdr:rowOff>
    </xdr:to>
    <xdr:cxnSp macro="">
      <xdr:nvCxnSpPr>
        <xdr:cNvPr id="72" name="直線コネクタ 71"/>
        <xdr:cNvCxnSpPr/>
      </xdr:nvCxnSpPr>
      <xdr:spPr>
        <a:xfrm>
          <a:off x="3254375" y="729043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3" name="フローチャート: 判断 72"/>
        <xdr:cNvSpPr/>
      </xdr:nvSpPr>
      <xdr:spPr>
        <a:xfrm>
          <a:off x="4100195"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5965" cy="257810"/>
    <xdr:sp macro="" textlink="">
      <xdr:nvSpPr>
        <xdr:cNvPr id="74" name="テキスト ボックス 73"/>
        <xdr:cNvSpPr txBox="1"/>
      </xdr:nvSpPr>
      <xdr:spPr>
        <a:xfrm>
          <a:off x="3766185" y="679196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81915</xdr:rowOff>
    </xdr:from>
    <xdr:to xmlns:xdr="http://schemas.openxmlformats.org/drawingml/2006/spreadsheetDrawing">
      <xdr:col>15</xdr:col>
      <xdr:colOff>82550</xdr:colOff>
      <xdr:row>43</xdr:row>
      <xdr:rowOff>95250</xdr:rowOff>
    </xdr:to>
    <xdr:cxnSp macro="">
      <xdr:nvCxnSpPr>
        <xdr:cNvPr id="75" name="直線コネクタ 74"/>
        <xdr:cNvCxnSpPr/>
      </xdr:nvCxnSpPr>
      <xdr:spPr>
        <a:xfrm flipV="1">
          <a:off x="2357755" y="729043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106045</xdr:rowOff>
    </xdr:from>
    <xdr:to xmlns:xdr="http://schemas.openxmlformats.org/drawingml/2006/spreadsheetDrawing">
      <xdr:col>15</xdr:col>
      <xdr:colOff>133350</xdr:colOff>
      <xdr:row>42</xdr:row>
      <xdr:rowOff>36195</xdr:rowOff>
    </xdr:to>
    <xdr:sp macro="" textlink="">
      <xdr:nvSpPr>
        <xdr:cNvPr id="76" name="フローチャート: 判断 75"/>
        <xdr:cNvSpPr/>
      </xdr:nvSpPr>
      <xdr:spPr>
        <a:xfrm>
          <a:off x="3203575" y="6979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46990</xdr:rowOff>
    </xdr:from>
    <xdr:ext cx="762000" cy="258445"/>
    <xdr:sp macro="" textlink="">
      <xdr:nvSpPr>
        <xdr:cNvPr id="77" name="テキスト ボックス 76"/>
        <xdr:cNvSpPr txBox="1"/>
      </xdr:nvSpPr>
      <xdr:spPr>
        <a:xfrm>
          <a:off x="2869565" y="6752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95250</xdr:rowOff>
    </xdr:from>
    <xdr:to xmlns:xdr="http://schemas.openxmlformats.org/drawingml/2006/spreadsheetDrawing">
      <xdr:col>11</xdr:col>
      <xdr:colOff>31750</xdr:colOff>
      <xdr:row>43</xdr:row>
      <xdr:rowOff>109220</xdr:rowOff>
    </xdr:to>
    <xdr:cxnSp macro="">
      <xdr:nvCxnSpPr>
        <xdr:cNvPr id="78" name="直線コネクタ 77"/>
        <xdr:cNvCxnSpPr/>
      </xdr:nvCxnSpPr>
      <xdr:spPr>
        <a:xfrm flipV="1">
          <a:off x="1459230" y="7303770"/>
          <a:ext cx="8985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132715</xdr:rowOff>
    </xdr:from>
    <xdr:to xmlns:xdr="http://schemas.openxmlformats.org/drawingml/2006/spreadsheetDrawing">
      <xdr:col>11</xdr:col>
      <xdr:colOff>82550</xdr:colOff>
      <xdr:row>42</xdr:row>
      <xdr:rowOff>63500</xdr:rowOff>
    </xdr:to>
    <xdr:sp macro="" textlink="">
      <xdr:nvSpPr>
        <xdr:cNvPr id="79" name="フローチャート: 判断 78"/>
        <xdr:cNvSpPr/>
      </xdr:nvSpPr>
      <xdr:spPr>
        <a:xfrm>
          <a:off x="2305050" y="700595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73025</xdr:rowOff>
    </xdr:from>
    <xdr:ext cx="762000" cy="258445"/>
    <xdr:sp macro="" textlink="">
      <xdr:nvSpPr>
        <xdr:cNvPr id="80" name="テキスト ボックス 79"/>
        <xdr:cNvSpPr txBox="1"/>
      </xdr:nvSpPr>
      <xdr:spPr>
        <a:xfrm>
          <a:off x="1972945" y="6778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119380</xdr:rowOff>
    </xdr:from>
    <xdr:to xmlns:xdr="http://schemas.openxmlformats.org/drawingml/2006/spreadsheetDrawing">
      <xdr:col>7</xdr:col>
      <xdr:colOff>31750</xdr:colOff>
      <xdr:row>42</xdr:row>
      <xdr:rowOff>49530</xdr:rowOff>
    </xdr:to>
    <xdr:sp macro="" textlink="">
      <xdr:nvSpPr>
        <xdr:cNvPr id="81" name="フローチャート: 判断 80"/>
        <xdr:cNvSpPr/>
      </xdr:nvSpPr>
      <xdr:spPr>
        <a:xfrm>
          <a:off x="1408430" y="699262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59690</xdr:rowOff>
    </xdr:from>
    <xdr:ext cx="761365" cy="259080"/>
    <xdr:sp macro="" textlink="">
      <xdr:nvSpPr>
        <xdr:cNvPr id="82" name="テキスト ボックス 81"/>
        <xdr:cNvSpPr txBox="1"/>
      </xdr:nvSpPr>
      <xdr:spPr>
        <a:xfrm>
          <a:off x="1076325" y="6765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3" name="テキスト ボックス 82"/>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4" name="テキスト ボックス 83"/>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8" name="楕円 87"/>
        <xdr:cNvSpPr/>
      </xdr:nvSpPr>
      <xdr:spPr>
        <a:xfrm>
          <a:off x="4946015"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1365" cy="258445"/>
    <xdr:sp macro="" textlink="">
      <xdr:nvSpPr>
        <xdr:cNvPr id="89" name="財政力該当値テキスト"/>
        <xdr:cNvSpPr txBox="1"/>
      </xdr:nvSpPr>
      <xdr:spPr>
        <a:xfrm>
          <a:off x="5087620" y="7225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90" name="楕円 89"/>
        <xdr:cNvSpPr/>
      </xdr:nvSpPr>
      <xdr:spPr>
        <a:xfrm>
          <a:off x="4100195"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5965" cy="259080"/>
    <xdr:sp macro="" textlink="">
      <xdr:nvSpPr>
        <xdr:cNvPr id="91" name="テキスト ボックス 90"/>
        <xdr:cNvSpPr txBox="1"/>
      </xdr:nvSpPr>
      <xdr:spPr>
        <a:xfrm>
          <a:off x="3766185" y="73393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31115</xdr:rowOff>
    </xdr:from>
    <xdr:to xmlns:xdr="http://schemas.openxmlformats.org/drawingml/2006/spreadsheetDrawing">
      <xdr:col>15</xdr:col>
      <xdr:colOff>133350</xdr:colOff>
      <xdr:row>43</xdr:row>
      <xdr:rowOff>132715</xdr:rowOff>
    </xdr:to>
    <xdr:sp macro="" textlink="">
      <xdr:nvSpPr>
        <xdr:cNvPr id="92" name="楕円 91"/>
        <xdr:cNvSpPr/>
      </xdr:nvSpPr>
      <xdr:spPr>
        <a:xfrm>
          <a:off x="3203575"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117475</xdr:rowOff>
    </xdr:from>
    <xdr:ext cx="762000" cy="259080"/>
    <xdr:sp macro="" textlink="">
      <xdr:nvSpPr>
        <xdr:cNvPr id="93" name="テキスト ボックス 92"/>
        <xdr:cNvSpPr txBox="1"/>
      </xdr:nvSpPr>
      <xdr:spPr>
        <a:xfrm>
          <a:off x="2869565" y="732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44450</xdr:rowOff>
    </xdr:from>
    <xdr:to xmlns:xdr="http://schemas.openxmlformats.org/drawingml/2006/spreadsheetDrawing">
      <xdr:col>11</xdr:col>
      <xdr:colOff>82550</xdr:colOff>
      <xdr:row>43</xdr:row>
      <xdr:rowOff>146050</xdr:rowOff>
    </xdr:to>
    <xdr:sp macro="" textlink="">
      <xdr:nvSpPr>
        <xdr:cNvPr id="94" name="楕円 93"/>
        <xdr:cNvSpPr/>
      </xdr:nvSpPr>
      <xdr:spPr>
        <a:xfrm>
          <a:off x="2305050" y="72529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130810</xdr:rowOff>
    </xdr:from>
    <xdr:ext cx="762000" cy="259080"/>
    <xdr:sp macro="" textlink="">
      <xdr:nvSpPr>
        <xdr:cNvPr id="95" name="テキスト ボックス 94"/>
        <xdr:cNvSpPr txBox="1"/>
      </xdr:nvSpPr>
      <xdr:spPr>
        <a:xfrm>
          <a:off x="1972945" y="733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57785</xdr:rowOff>
    </xdr:from>
    <xdr:to xmlns:xdr="http://schemas.openxmlformats.org/drawingml/2006/spreadsheetDrawing">
      <xdr:col>7</xdr:col>
      <xdr:colOff>31750</xdr:colOff>
      <xdr:row>43</xdr:row>
      <xdr:rowOff>159385</xdr:rowOff>
    </xdr:to>
    <xdr:sp macro="" textlink="">
      <xdr:nvSpPr>
        <xdr:cNvPr id="96" name="楕円 95"/>
        <xdr:cNvSpPr/>
      </xdr:nvSpPr>
      <xdr:spPr>
        <a:xfrm>
          <a:off x="1408430" y="72663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144145</xdr:rowOff>
    </xdr:from>
    <xdr:ext cx="761365" cy="257810"/>
    <xdr:sp macro="" textlink="">
      <xdr:nvSpPr>
        <xdr:cNvPr id="97" name="テキスト ボックス 96"/>
        <xdr:cNvSpPr txBox="1"/>
      </xdr:nvSpPr>
      <xdr:spPr>
        <a:xfrm>
          <a:off x="1076325" y="73526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708785" y="898652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8140"/>
    <xdr:sp macro="" textlink="">
      <xdr:nvSpPr>
        <xdr:cNvPr id="100" name="テキスト ボックス 99"/>
        <xdr:cNvSpPr txBox="1"/>
      </xdr:nvSpPr>
      <xdr:spPr>
        <a:xfrm>
          <a:off x="3288030" y="8961120"/>
          <a:ext cx="164973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基金の活用により、分子となる経常経費充当一般財源は減少したものの、前年度以前の特殊要因の影響により増加していた普通交付税や臨時財政対策債の発行額の減等により、分母となる経常一般財源等も減となったことから、前年度と比較して1.1ポイントの増となった。</a:t>
          </a:r>
        </a:p>
        <a:p>
          <a:r>
            <a:rPr kumimoji="1" lang="ja-JP" altLang="en-US" sz="1300">
              <a:solidFill>
                <a:schemeClr val="tx1"/>
              </a:solidFill>
              <a:latin typeface="ＭＳ Ｐゴシック"/>
              <a:ea typeface="ＭＳ Ｐゴシック"/>
            </a:rPr>
            <a:t>　類似団体平均は下回っているが、今後も、事務事業の見直し等による経常経費の削減や地方債発行の抑制による公債費の縮減に取り組む。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11" name="テキスト ボックス 110"/>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596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67715" y="111467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8445"/>
    <xdr:sp macro="" textlink="">
      <xdr:nvSpPr>
        <xdr:cNvPr id="115" name="テキスト ボックス 114"/>
        <xdr:cNvSpPr txBox="1"/>
      </xdr:nvSpPr>
      <xdr:spPr>
        <a:xfrm>
          <a:off x="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67715" y="9966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8445"/>
    <xdr:sp macro="" textlink="">
      <xdr:nvSpPr>
        <xdr:cNvPr id="119" name="テキスト ボックス 118"/>
        <xdr:cNvSpPr txBox="1"/>
      </xdr:nvSpPr>
      <xdr:spPr>
        <a:xfrm>
          <a:off x="0" y="9828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1" name="テキスト ボックス 120"/>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132715</xdr:rowOff>
    </xdr:from>
    <xdr:to xmlns:xdr="http://schemas.openxmlformats.org/drawingml/2006/spreadsheetDrawing">
      <xdr:col>23</xdr:col>
      <xdr:colOff>133350</xdr:colOff>
      <xdr:row>66</xdr:row>
      <xdr:rowOff>34290</xdr:rowOff>
    </xdr:to>
    <xdr:cxnSp macro="">
      <xdr:nvCxnSpPr>
        <xdr:cNvPr id="123" name="直線コネクタ 122"/>
        <xdr:cNvCxnSpPr/>
      </xdr:nvCxnSpPr>
      <xdr:spPr>
        <a:xfrm flipV="1">
          <a:off x="4996815" y="9855835"/>
          <a:ext cx="0" cy="1242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6350</xdr:rowOff>
    </xdr:from>
    <xdr:ext cx="761365" cy="258445"/>
    <xdr:sp macro="" textlink="">
      <xdr:nvSpPr>
        <xdr:cNvPr id="124" name="財政構造の弾力性最小値テキスト"/>
        <xdr:cNvSpPr txBox="1"/>
      </xdr:nvSpPr>
      <xdr:spPr>
        <a:xfrm>
          <a:off x="5087620" y="11070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34290</xdr:rowOff>
    </xdr:from>
    <xdr:to xmlns:xdr="http://schemas.openxmlformats.org/drawingml/2006/spreadsheetDrawing">
      <xdr:col>24</xdr:col>
      <xdr:colOff>12700</xdr:colOff>
      <xdr:row>66</xdr:row>
      <xdr:rowOff>34290</xdr:rowOff>
    </xdr:to>
    <xdr:cxnSp macro="">
      <xdr:nvCxnSpPr>
        <xdr:cNvPr id="125" name="直線コネクタ 124"/>
        <xdr:cNvCxnSpPr/>
      </xdr:nvCxnSpPr>
      <xdr:spPr>
        <a:xfrm>
          <a:off x="4907915" y="110985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48260</xdr:rowOff>
    </xdr:from>
    <xdr:ext cx="761365" cy="258445"/>
    <xdr:sp macro="" textlink="">
      <xdr:nvSpPr>
        <xdr:cNvPr id="126" name="財政構造の弾力性最大値テキスト"/>
        <xdr:cNvSpPr txBox="1"/>
      </xdr:nvSpPr>
      <xdr:spPr>
        <a:xfrm>
          <a:off x="5087620" y="96037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132715</xdr:rowOff>
    </xdr:from>
    <xdr:to xmlns:xdr="http://schemas.openxmlformats.org/drawingml/2006/spreadsheetDrawing">
      <xdr:col>24</xdr:col>
      <xdr:colOff>12700</xdr:colOff>
      <xdr:row>58</xdr:row>
      <xdr:rowOff>132715</xdr:rowOff>
    </xdr:to>
    <xdr:cxnSp macro="">
      <xdr:nvCxnSpPr>
        <xdr:cNvPr id="127" name="直線コネクタ 126"/>
        <xdr:cNvCxnSpPr/>
      </xdr:nvCxnSpPr>
      <xdr:spPr>
        <a:xfrm>
          <a:off x="4907915" y="98558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32385</xdr:rowOff>
    </xdr:from>
    <xdr:to xmlns:xdr="http://schemas.openxmlformats.org/drawingml/2006/spreadsheetDrawing">
      <xdr:col>23</xdr:col>
      <xdr:colOff>133350</xdr:colOff>
      <xdr:row>62</xdr:row>
      <xdr:rowOff>99060</xdr:rowOff>
    </xdr:to>
    <xdr:cxnSp macro="">
      <xdr:nvCxnSpPr>
        <xdr:cNvPr id="128" name="直線コネクタ 127"/>
        <xdr:cNvCxnSpPr/>
      </xdr:nvCxnSpPr>
      <xdr:spPr>
        <a:xfrm>
          <a:off x="4150995" y="10426065"/>
          <a:ext cx="84582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146685</xdr:rowOff>
    </xdr:from>
    <xdr:ext cx="761365" cy="257810"/>
    <xdr:sp macro="" textlink="">
      <xdr:nvSpPr>
        <xdr:cNvPr id="129" name="財政構造の弾力性平均値テキスト"/>
        <xdr:cNvSpPr txBox="1"/>
      </xdr:nvSpPr>
      <xdr:spPr>
        <a:xfrm>
          <a:off x="5087620" y="1054036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3175</xdr:rowOff>
    </xdr:from>
    <xdr:to xmlns:xdr="http://schemas.openxmlformats.org/drawingml/2006/spreadsheetDrawing">
      <xdr:col>23</xdr:col>
      <xdr:colOff>184150</xdr:colOff>
      <xdr:row>63</xdr:row>
      <xdr:rowOff>104775</xdr:rowOff>
    </xdr:to>
    <xdr:sp macro="" textlink="">
      <xdr:nvSpPr>
        <xdr:cNvPr id="130" name="フローチャート: 判断 129"/>
        <xdr:cNvSpPr/>
      </xdr:nvSpPr>
      <xdr:spPr>
        <a:xfrm>
          <a:off x="4946015"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32385</xdr:rowOff>
    </xdr:from>
    <xdr:to xmlns:xdr="http://schemas.openxmlformats.org/drawingml/2006/spreadsheetDrawing">
      <xdr:col>19</xdr:col>
      <xdr:colOff>133350</xdr:colOff>
      <xdr:row>64</xdr:row>
      <xdr:rowOff>93980</xdr:rowOff>
    </xdr:to>
    <xdr:cxnSp macro="">
      <xdr:nvCxnSpPr>
        <xdr:cNvPr id="131" name="直線コネクタ 130"/>
        <xdr:cNvCxnSpPr/>
      </xdr:nvCxnSpPr>
      <xdr:spPr>
        <a:xfrm flipV="1">
          <a:off x="3254375" y="10426065"/>
          <a:ext cx="89662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122555</xdr:rowOff>
    </xdr:from>
    <xdr:to xmlns:xdr="http://schemas.openxmlformats.org/drawingml/2006/spreadsheetDrawing">
      <xdr:col>19</xdr:col>
      <xdr:colOff>184150</xdr:colOff>
      <xdr:row>62</xdr:row>
      <xdr:rowOff>52705</xdr:rowOff>
    </xdr:to>
    <xdr:sp macro="" textlink="">
      <xdr:nvSpPr>
        <xdr:cNvPr id="132" name="フローチャート: 判断 131"/>
        <xdr:cNvSpPr/>
      </xdr:nvSpPr>
      <xdr:spPr>
        <a:xfrm>
          <a:off x="4100195" y="10348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63500</xdr:rowOff>
    </xdr:from>
    <xdr:ext cx="735965" cy="258445"/>
    <xdr:sp macro="" textlink="">
      <xdr:nvSpPr>
        <xdr:cNvPr id="133" name="テキスト ボックス 132"/>
        <xdr:cNvSpPr txBox="1"/>
      </xdr:nvSpPr>
      <xdr:spPr>
        <a:xfrm>
          <a:off x="3766185" y="101219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93980</xdr:rowOff>
    </xdr:from>
    <xdr:to xmlns:xdr="http://schemas.openxmlformats.org/drawingml/2006/spreadsheetDrawing">
      <xdr:col>15</xdr:col>
      <xdr:colOff>82550</xdr:colOff>
      <xdr:row>64</xdr:row>
      <xdr:rowOff>111760</xdr:rowOff>
    </xdr:to>
    <xdr:cxnSp macro="">
      <xdr:nvCxnSpPr>
        <xdr:cNvPr id="134" name="直線コネクタ 133"/>
        <xdr:cNvCxnSpPr/>
      </xdr:nvCxnSpPr>
      <xdr:spPr>
        <a:xfrm flipV="1">
          <a:off x="2357755" y="10822940"/>
          <a:ext cx="896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52070</xdr:rowOff>
    </xdr:from>
    <xdr:to xmlns:xdr="http://schemas.openxmlformats.org/drawingml/2006/spreadsheetDrawing">
      <xdr:col>15</xdr:col>
      <xdr:colOff>133350</xdr:colOff>
      <xdr:row>63</xdr:row>
      <xdr:rowOff>153035</xdr:rowOff>
    </xdr:to>
    <xdr:sp macro="" textlink="">
      <xdr:nvSpPr>
        <xdr:cNvPr id="135" name="フローチャート: 判断 134"/>
        <xdr:cNvSpPr/>
      </xdr:nvSpPr>
      <xdr:spPr>
        <a:xfrm>
          <a:off x="3203575" y="10613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163195</xdr:rowOff>
    </xdr:from>
    <xdr:ext cx="762000" cy="258445"/>
    <xdr:sp macro="" textlink="">
      <xdr:nvSpPr>
        <xdr:cNvPr id="136" name="テキスト ボックス 135"/>
        <xdr:cNvSpPr txBox="1"/>
      </xdr:nvSpPr>
      <xdr:spPr>
        <a:xfrm>
          <a:off x="2869565"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111760</xdr:rowOff>
    </xdr:from>
    <xdr:to xmlns:xdr="http://schemas.openxmlformats.org/drawingml/2006/spreadsheetDrawing">
      <xdr:col>11</xdr:col>
      <xdr:colOff>31750</xdr:colOff>
      <xdr:row>65</xdr:row>
      <xdr:rowOff>635</xdr:rowOff>
    </xdr:to>
    <xdr:cxnSp macro="">
      <xdr:nvCxnSpPr>
        <xdr:cNvPr id="137" name="直線コネクタ 136"/>
        <xdr:cNvCxnSpPr/>
      </xdr:nvCxnSpPr>
      <xdr:spPr>
        <a:xfrm flipV="1">
          <a:off x="1459230" y="10840720"/>
          <a:ext cx="8985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63500</xdr:rowOff>
    </xdr:from>
    <xdr:to xmlns:xdr="http://schemas.openxmlformats.org/drawingml/2006/spreadsheetDrawing">
      <xdr:col>11</xdr:col>
      <xdr:colOff>82550</xdr:colOff>
      <xdr:row>63</xdr:row>
      <xdr:rowOff>165100</xdr:rowOff>
    </xdr:to>
    <xdr:sp macro="" textlink="">
      <xdr:nvSpPr>
        <xdr:cNvPr id="138" name="フローチャート: 判断 137"/>
        <xdr:cNvSpPr/>
      </xdr:nvSpPr>
      <xdr:spPr>
        <a:xfrm>
          <a:off x="2305050" y="106248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3810</xdr:rowOff>
    </xdr:from>
    <xdr:ext cx="762000" cy="259080"/>
    <xdr:sp macro="" textlink="">
      <xdr:nvSpPr>
        <xdr:cNvPr id="139" name="テキスト ボックス 138"/>
        <xdr:cNvSpPr txBox="1"/>
      </xdr:nvSpPr>
      <xdr:spPr>
        <a:xfrm>
          <a:off x="1972945" y="1039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27305</xdr:rowOff>
    </xdr:from>
    <xdr:to xmlns:xdr="http://schemas.openxmlformats.org/drawingml/2006/spreadsheetDrawing">
      <xdr:col>7</xdr:col>
      <xdr:colOff>31750</xdr:colOff>
      <xdr:row>63</xdr:row>
      <xdr:rowOff>128905</xdr:rowOff>
    </xdr:to>
    <xdr:sp macro="" textlink="">
      <xdr:nvSpPr>
        <xdr:cNvPr id="140" name="フローチャート: 判断 139"/>
        <xdr:cNvSpPr/>
      </xdr:nvSpPr>
      <xdr:spPr>
        <a:xfrm>
          <a:off x="1408430" y="1058862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139065</xdr:rowOff>
    </xdr:from>
    <xdr:ext cx="761365" cy="259080"/>
    <xdr:sp macro="" textlink="">
      <xdr:nvSpPr>
        <xdr:cNvPr id="141" name="テキスト ボックス 140"/>
        <xdr:cNvSpPr txBox="1"/>
      </xdr:nvSpPr>
      <xdr:spPr>
        <a:xfrm>
          <a:off x="1076325" y="10365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8445"/>
    <xdr:sp macro="" textlink="">
      <xdr:nvSpPr>
        <xdr:cNvPr id="142" name="テキスト ボックス 141"/>
        <xdr:cNvSpPr txBox="1"/>
      </xdr:nvSpPr>
      <xdr:spPr>
        <a:xfrm>
          <a:off x="4779010"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8445"/>
    <xdr:sp macro="" textlink="">
      <xdr:nvSpPr>
        <xdr:cNvPr id="143" name="テキスト ボックス 142"/>
        <xdr:cNvSpPr txBox="1"/>
      </xdr:nvSpPr>
      <xdr:spPr>
        <a:xfrm>
          <a:off x="3933190"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8445"/>
    <xdr:sp macro="" textlink="">
      <xdr:nvSpPr>
        <xdr:cNvPr id="144" name="テキスト ボックス 143"/>
        <xdr:cNvSpPr txBox="1"/>
      </xdr:nvSpPr>
      <xdr:spPr>
        <a:xfrm>
          <a:off x="3036570"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8445"/>
    <xdr:sp macro="" textlink="">
      <xdr:nvSpPr>
        <xdr:cNvPr id="145" name="テキスト ボックス 144"/>
        <xdr:cNvSpPr txBox="1"/>
      </xdr:nvSpPr>
      <xdr:spPr>
        <a:xfrm>
          <a:off x="2139950"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8445"/>
    <xdr:sp macro="" textlink="">
      <xdr:nvSpPr>
        <xdr:cNvPr id="146" name="テキスト ボックス 145"/>
        <xdr:cNvSpPr txBox="1"/>
      </xdr:nvSpPr>
      <xdr:spPr>
        <a:xfrm>
          <a:off x="1241425"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48260</xdr:rowOff>
    </xdr:from>
    <xdr:to xmlns:xdr="http://schemas.openxmlformats.org/drawingml/2006/spreadsheetDrawing">
      <xdr:col>23</xdr:col>
      <xdr:colOff>184150</xdr:colOff>
      <xdr:row>62</xdr:row>
      <xdr:rowOff>149860</xdr:rowOff>
    </xdr:to>
    <xdr:sp macro="" textlink="">
      <xdr:nvSpPr>
        <xdr:cNvPr id="147" name="楕円 146"/>
        <xdr:cNvSpPr/>
      </xdr:nvSpPr>
      <xdr:spPr>
        <a:xfrm>
          <a:off x="4946015"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64770</xdr:rowOff>
    </xdr:from>
    <xdr:ext cx="761365" cy="258445"/>
    <xdr:sp macro="" textlink="">
      <xdr:nvSpPr>
        <xdr:cNvPr id="148" name="財政構造の弾力性該当値テキスト"/>
        <xdr:cNvSpPr txBox="1"/>
      </xdr:nvSpPr>
      <xdr:spPr>
        <a:xfrm>
          <a:off x="5087620" y="10290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153035</xdr:rowOff>
    </xdr:from>
    <xdr:to xmlns:xdr="http://schemas.openxmlformats.org/drawingml/2006/spreadsheetDrawing">
      <xdr:col>19</xdr:col>
      <xdr:colOff>184150</xdr:colOff>
      <xdr:row>62</xdr:row>
      <xdr:rowOff>83185</xdr:rowOff>
    </xdr:to>
    <xdr:sp macro="" textlink="">
      <xdr:nvSpPr>
        <xdr:cNvPr id="149" name="楕円 148"/>
        <xdr:cNvSpPr/>
      </xdr:nvSpPr>
      <xdr:spPr>
        <a:xfrm>
          <a:off x="4100195" y="1037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67945</xdr:rowOff>
    </xdr:from>
    <xdr:ext cx="735965" cy="258445"/>
    <xdr:sp macro="" textlink="">
      <xdr:nvSpPr>
        <xdr:cNvPr id="150" name="テキスト ボックス 149"/>
        <xdr:cNvSpPr txBox="1"/>
      </xdr:nvSpPr>
      <xdr:spPr>
        <a:xfrm>
          <a:off x="3766185" y="104616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43180</xdr:rowOff>
    </xdr:from>
    <xdr:to xmlns:xdr="http://schemas.openxmlformats.org/drawingml/2006/spreadsheetDrawing">
      <xdr:col>15</xdr:col>
      <xdr:colOff>133350</xdr:colOff>
      <xdr:row>64</xdr:row>
      <xdr:rowOff>144780</xdr:rowOff>
    </xdr:to>
    <xdr:sp macro="" textlink="">
      <xdr:nvSpPr>
        <xdr:cNvPr id="151" name="楕円 150"/>
        <xdr:cNvSpPr/>
      </xdr:nvSpPr>
      <xdr:spPr>
        <a:xfrm>
          <a:off x="3203575"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129540</xdr:rowOff>
    </xdr:from>
    <xdr:ext cx="762000" cy="258445"/>
    <xdr:sp macro="" textlink="">
      <xdr:nvSpPr>
        <xdr:cNvPr id="152" name="テキスト ボックス 151"/>
        <xdr:cNvSpPr txBox="1"/>
      </xdr:nvSpPr>
      <xdr:spPr>
        <a:xfrm>
          <a:off x="2869565" y="10858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60960</xdr:rowOff>
    </xdr:from>
    <xdr:to xmlns:xdr="http://schemas.openxmlformats.org/drawingml/2006/spreadsheetDrawing">
      <xdr:col>11</xdr:col>
      <xdr:colOff>82550</xdr:colOff>
      <xdr:row>64</xdr:row>
      <xdr:rowOff>162560</xdr:rowOff>
    </xdr:to>
    <xdr:sp macro="" textlink="">
      <xdr:nvSpPr>
        <xdr:cNvPr id="153" name="楕円 152"/>
        <xdr:cNvSpPr/>
      </xdr:nvSpPr>
      <xdr:spPr>
        <a:xfrm>
          <a:off x="2305050" y="1078992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147320</xdr:rowOff>
    </xdr:from>
    <xdr:ext cx="762000" cy="258445"/>
    <xdr:sp macro="" textlink="">
      <xdr:nvSpPr>
        <xdr:cNvPr id="154" name="テキスト ボックス 153"/>
        <xdr:cNvSpPr txBox="1"/>
      </xdr:nvSpPr>
      <xdr:spPr>
        <a:xfrm>
          <a:off x="1972945" y="10876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120650</xdr:rowOff>
    </xdr:from>
    <xdr:to xmlns:xdr="http://schemas.openxmlformats.org/drawingml/2006/spreadsheetDrawing">
      <xdr:col>7</xdr:col>
      <xdr:colOff>31750</xdr:colOff>
      <xdr:row>65</xdr:row>
      <xdr:rowOff>52070</xdr:rowOff>
    </xdr:to>
    <xdr:sp macro="" textlink="">
      <xdr:nvSpPr>
        <xdr:cNvPr id="155" name="楕円 154"/>
        <xdr:cNvSpPr/>
      </xdr:nvSpPr>
      <xdr:spPr>
        <a:xfrm>
          <a:off x="1408430" y="10849610"/>
          <a:ext cx="1035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36195</xdr:rowOff>
    </xdr:from>
    <xdr:ext cx="761365" cy="258445"/>
    <xdr:sp macro="" textlink="">
      <xdr:nvSpPr>
        <xdr:cNvPr id="156" name="テキスト ボックス 155"/>
        <xdr:cNvSpPr txBox="1"/>
      </xdr:nvSpPr>
      <xdr:spPr>
        <a:xfrm>
          <a:off x="1076325" y="10932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58" name="テキスト ボックス 157"/>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59" name="テキスト ボックス 158"/>
        <xdr:cNvSpPr txBox="1"/>
      </xdr:nvSpPr>
      <xdr:spPr>
        <a:xfrm>
          <a:off x="4185285" y="126873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[158,816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B0F0"/>
              </a:solidFill>
              <a:latin typeface="ＭＳ Ｐゴシック"/>
              <a:ea typeface="ＭＳ Ｐゴシック"/>
            </a:rPr>
            <a:t>　</a:t>
          </a:r>
          <a:r>
            <a:rPr kumimoji="1" lang="ja-JP" altLang="en-US" sz="1300">
              <a:solidFill>
                <a:schemeClr val="tx1"/>
              </a:solidFill>
              <a:latin typeface="ＭＳ Ｐゴシック"/>
              <a:ea typeface="ＭＳ Ｐゴシック"/>
            </a:rPr>
            <a:t>会計年度任用職員（特にマイナンバーカード取得推進事業）に係る人件費の増や物価高騰対策で実施したガソリン等購入助成券発行事業、応援消費プレミアム付商品券発行事業に係る業務委託等の物件費の増により、13,487円の増となった。</a:t>
          </a:r>
        </a:p>
        <a:p>
          <a:r>
            <a:rPr kumimoji="1" lang="ja-JP" altLang="en-US" sz="1300">
              <a:solidFill>
                <a:schemeClr val="tx1"/>
              </a:solidFill>
              <a:latin typeface="ＭＳ Ｐゴシック"/>
              <a:ea typeface="ＭＳ Ｐゴシック"/>
            </a:rPr>
            <a:t>　今後も、燃料費や物価高騰等による物件費の増が見込まれるため、経常経費の削減を図るとともに、引き続き、</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定員管理・給与の適正化や時間外勤務の縮減による人件費の圧縮に取り組む。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0" name="テキスト ボックス 169"/>
        <xdr:cNvSpPr txBox="1"/>
      </xdr:nvSpPr>
      <xdr:spPr>
        <a:xfrm>
          <a:off x="729615" y="1291463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3" name="直線コネクタ 172"/>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4" name="テキスト ボックス 173"/>
        <xdr:cNvSpPr txBox="1"/>
      </xdr:nvSpPr>
      <xdr:spPr>
        <a:xfrm>
          <a:off x="0" y="149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5" name="直線コネクタ 174"/>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6" name="テキスト ボックス 175"/>
        <xdr:cNvSpPr txBox="1"/>
      </xdr:nvSpPr>
      <xdr:spPr>
        <a:xfrm>
          <a:off x="0" y="14537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79" name="直線コネクタ 178"/>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0" name="テキスト ボックス 179"/>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1" name="直線コネクタ 180"/>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2" name="テキスト ボックス 181"/>
        <xdr:cNvSpPr txBox="1"/>
      </xdr:nvSpPr>
      <xdr:spPr>
        <a:xfrm>
          <a:off x="0"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4" name="テキスト ボックス 183"/>
        <xdr:cNvSpPr txBox="1"/>
      </xdr:nvSpPr>
      <xdr:spPr>
        <a:xfrm>
          <a:off x="0" y="12962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88265</xdr:rowOff>
    </xdr:from>
    <xdr:to xmlns:xdr="http://schemas.openxmlformats.org/drawingml/2006/spreadsheetDrawing">
      <xdr:col>23</xdr:col>
      <xdr:colOff>133350</xdr:colOff>
      <xdr:row>88</xdr:row>
      <xdr:rowOff>146685</xdr:rowOff>
    </xdr:to>
    <xdr:cxnSp macro="">
      <xdr:nvCxnSpPr>
        <xdr:cNvPr id="186" name="直線コネクタ 185"/>
        <xdr:cNvCxnSpPr/>
      </xdr:nvCxnSpPr>
      <xdr:spPr>
        <a:xfrm flipV="1">
          <a:off x="4996815" y="13499465"/>
          <a:ext cx="0" cy="1399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118745</xdr:rowOff>
    </xdr:from>
    <xdr:ext cx="761365" cy="259080"/>
    <xdr:sp macro="" textlink="">
      <xdr:nvSpPr>
        <xdr:cNvPr id="187" name="人件費・物件費等の状況最小値テキスト"/>
        <xdr:cNvSpPr txBox="1"/>
      </xdr:nvSpPr>
      <xdr:spPr>
        <a:xfrm>
          <a:off x="5087620" y="14871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146685</xdr:rowOff>
    </xdr:from>
    <xdr:to xmlns:xdr="http://schemas.openxmlformats.org/drawingml/2006/spreadsheetDrawing">
      <xdr:col>24</xdr:col>
      <xdr:colOff>12700</xdr:colOff>
      <xdr:row>88</xdr:row>
      <xdr:rowOff>146685</xdr:rowOff>
    </xdr:to>
    <xdr:cxnSp macro="">
      <xdr:nvCxnSpPr>
        <xdr:cNvPr id="188" name="直線コネクタ 187"/>
        <xdr:cNvCxnSpPr/>
      </xdr:nvCxnSpPr>
      <xdr:spPr>
        <a:xfrm>
          <a:off x="4907915" y="148990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3175</xdr:rowOff>
    </xdr:from>
    <xdr:ext cx="761365" cy="259080"/>
    <xdr:sp macro="" textlink="">
      <xdr:nvSpPr>
        <xdr:cNvPr id="189" name="人件費・物件費等の状況最大値テキスト"/>
        <xdr:cNvSpPr txBox="1"/>
      </xdr:nvSpPr>
      <xdr:spPr>
        <a:xfrm>
          <a:off x="5087620" y="13246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88265</xdr:rowOff>
    </xdr:from>
    <xdr:to xmlns:xdr="http://schemas.openxmlformats.org/drawingml/2006/spreadsheetDrawing">
      <xdr:col>24</xdr:col>
      <xdr:colOff>12700</xdr:colOff>
      <xdr:row>80</xdr:row>
      <xdr:rowOff>88265</xdr:rowOff>
    </xdr:to>
    <xdr:cxnSp macro="">
      <xdr:nvCxnSpPr>
        <xdr:cNvPr id="190" name="直線コネクタ 189"/>
        <xdr:cNvCxnSpPr/>
      </xdr:nvCxnSpPr>
      <xdr:spPr>
        <a:xfrm>
          <a:off x="4907915" y="134994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106680</xdr:rowOff>
    </xdr:from>
    <xdr:to xmlns:xdr="http://schemas.openxmlformats.org/drawingml/2006/spreadsheetDrawing">
      <xdr:col>23</xdr:col>
      <xdr:colOff>133350</xdr:colOff>
      <xdr:row>83</xdr:row>
      <xdr:rowOff>43180</xdr:rowOff>
    </xdr:to>
    <xdr:cxnSp macro="">
      <xdr:nvCxnSpPr>
        <xdr:cNvPr id="191" name="直線コネクタ 190"/>
        <xdr:cNvCxnSpPr/>
      </xdr:nvCxnSpPr>
      <xdr:spPr>
        <a:xfrm>
          <a:off x="4150995" y="13853160"/>
          <a:ext cx="84582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111760</xdr:rowOff>
    </xdr:from>
    <xdr:ext cx="761365" cy="258445"/>
    <xdr:sp macro="" textlink="">
      <xdr:nvSpPr>
        <xdr:cNvPr id="192" name="人件費・物件費等の状況平均値テキスト"/>
        <xdr:cNvSpPr txBox="1"/>
      </xdr:nvSpPr>
      <xdr:spPr>
        <a:xfrm>
          <a:off x="5087620" y="136906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95250</xdr:rowOff>
    </xdr:from>
    <xdr:to xmlns:xdr="http://schemas.openxmlformats.org/drawingml/2006/spreadsheetDrawing">
      <xdr:col>23</xdr:col>
      <xdr:colOff>184150</xdr:colOff>
      <xdr:row>83</xdr:row>
      <xdr:rowOff>25400</xdr:rowOff>
    </xdr:to>
    <xdr:sp macro="" textlink="">
      <xdr:nvSpPr>
        <xdr:cNvPr id="193" name="フローチャート: 判断 192"/>
        <xdr:cNvSpPr/>
      </xdr:nvSpPr>
      <xdr:spPr>
        <a:xfrm>
          <a:off x="4946015" y="13841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74930</xdr:rowOff>
    </xdr:from>
    <xdr:to xmlns:xdr="http://schemas.openxmlformats.org/drawingml/2006/spreadsheetDrawing">
      <xdr:col>19</xdr:col>
      <xdr:colOff>133350</xdr:colOff>
      <xdr:row>82</xdr:row>
      <xdr:rowOff>106680</xdr:rowOff>
    </xdr:to>
    <xdr:cxnSp macro="">
      <xdr:nvCxnSpPr>
        <xdr:cNvPr id="194" name="直線コネクタ 193"/>
        <xdr:cNvCxnSpPr/>
      </xdr:nvCxnSpPr>
      <xdr:spPr>
        <a:xfrm>
          <a:off x="3254375" y="13821410"/>
          <a:ext cx="8966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53340</xdr:rowOff>
    </xdr:from>
    <xdr:to xmlns:xdr="http://schemas.openxmlformats.org/drawingml/2006/spreadsheetDrawing">
      <xdr:col>19</xdr:col>
      <xdr:colOff>184150</xdr:colOff>
      <xdr:row>82</xdr:row>
      <xdr:rowOff>154940</xdr:rowOff>
    </xdr:to>
    <xdr:sp macro="" textlink="">
      <xdr:nvSpPr>
        <xdr:cNvPr id="195" name="フローチャート: 判断 194"/>
        <xdr:cNvSpPr/>
      </xdr:nvSpPr>
      <xdr:spPr>
        <a:xfrm>
          <a:off x="4100195" y="1379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165100</xdr:rowOff>
    </xdr:from>
    <xdr:ext cx="735965" cy="258445"/>
    <xdr:sp macro="" textlink="">
      <xdr:nvSpPr>
        <xdr:cNvPr id="196" name="テキスト ボックス 195"/>
        <xdr:cNvSpPr txBox="1"/>
      </xdr:nvSpPr>
      <xdr:spPr>
        <a:xfrm>
          <a:off x="3766185" y="135763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167640</xdr:rowOff>
    </xdr:from>
    <xdr:to xmlns:xdr="http://schemas.openxmlformats.org/drawingml/2006/spreadsheetDrawing">
      <xdr:col>15</xdr:col>
      <xdr:colOff>82550</xdr:colOff>
      <xdr:row>82</xdr:row>
      <xdr:rowOff>74930</xdr:rowOff>
    </xdr:to>
    <xdr:cxnSp macro="">
      <xdr:nvCxnSpPr>
        <xdr:cNvPr id="197" name="直線コネクタ 196"/>
        <xdr:cNvCxnSpPr/>
      </xdr:nvCxnSpPr>
      <xdr:spPr>
        <a:xfrm>
          <a:off x="2357755" y="13746480"/>
          <a:ext cx="89662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167640</xdr:rowOff>
    </xdr:from>
    <xdr:to xmlns:xdr="http://schemas.openxmlformats.org/drawingml/2006/spreadsheetDrawing">
      <xdr:col>15</xdr:col>
      <xdr:colOff>133350</xdr:colOff>
      <xdr:row>82</xdr:row>
      <xdr:rowOff>100330</xdr:rowOff>
    </xdr:to>
    <xdr:sp macro="" textlink="">
      <xdr:nvSpPr>
        <xdr:cNvPr id="198" name="フローチャート: 判断 197"/>
        <xdr:cNvSpPr/>
      </xdr:nvSpPr>
      <xdr:spPr>
        <a:xfrm>
          <a:off x="3203575" y="137464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110490</xdr:rowOff>
    </xdr:from>
    <xdr:ext cx="762000" cy="257810"/>
    <xdr:sp macro="" textlink="">
      <xdr:nvSpPr>
        <xdr:cNvPr id="199" name="テキスト ボックス 198"/>
        <xdr:cNvSpPr txBox="1"/>
      </xdr:nvSpPr>
      <xdr:spPr>
        <a:xfrm>
          <a:off x="2869565" y="13521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140335</xdr:rowOff>
    </xdr:from>
    <xdr:to xmlns:xdr="http://schemas.openxmlformats.org/drawingml/2006/spreadsheetDrawing">
      <xdr:col>11</xdr:col>
      <xdr:colOff>31750</xdr:colOff>
      <xdr:row>81</xdr:row>
      <xdr:rowOff>167640</xdr:rowOff>
    </xdr:to>
    <xdr:cxnSp macro="">
      <xdr:nvCxnSpPr>
        <xdr:cNvPr id="200" name="直線コネクタ 199"/>
        <xdr:cNvCxnSpPr/>
      </xdr:nvCxnSpPr>
      <xdr:spPr>
        <a:xfrm>
          <a:off x="1459230" y="13719175"/>
          <a:ext cx="8985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91440</xdr:rowOff>
    </xdr:from>
    <xdr:to xmlns:xdr="http://schemas.openxmlformats.org/drawingml/2006/spreadsheetDrawing">
      <xdr:col>11</xdr:col>
      <xdr:colOff>82550</xdr:colOff>
      <xdr:row>82</xdr:row>
      <xdr:rowOff>21590</xdr:rowOff>
    </xdr:to>
    <xdr:sp macro="" textlink="">
      <xdr:nvSpPr>
        <xdr:cNvPr id="201" name="フローチャート: 判断 200"/>
        <xdr:cNvSpPr/>
      </xdr:nvSpPr>
      <xdr:spPr>
        <a:xfrm>
          <a:off x="2305050" y="136702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31750</xdr:rowOff>
    </xdr:from>
    <xdr:ext cx="762000" cy="257810"/>
    <xdr:sp macro="" textlink="">
      <xdr:nvSpPr>
        <xdr:cNvPr id="202" name="テキスト ボックス 201"/>
        <xdr:cNvSpPr txBox="1"/>
      </xdr:nvSpPr>
      <xdr:spPr>
        <a:xfrm>
          <a:off x="1972945" y="13442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63500</xdr:rowOff>
    </xdr:from>
    <xdr:to xmlns:xdr="http://schemas.openxmlformats.org/drawingml/2006/spreadsheetDrawing">
      <xdr:col>7</xdr:col>
      <xdr:colOff>31750</xdr:colOff>
      <xdr:row>81</xdr:row>
      <xdr:rowOff>164465</xdr:rowOff>
    </xdr:to>
    <xdr:sp macro="" textlink="">
      <xdr:nvSpPr>
        <xdr:cNvPr id="203" name="フローチャート: 判断 202"/>
        <xdr:cNvSpPr/>
      </xdr:nvSpPr>
      <xdr:spPr>
        <a:xfrm>
          <a:off x="1408430" y="1364234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3175</xdr:rowOff>
    </xdr:from>
    <xdr:ext cx="761365" cy="259080"/>
    <xdr:sp macro="" textlink="">
      <xdr:nvSpPr>
        <xdr:cNvPr id="204" name="テキスト ボックス 203"/>
        <xdr:cNvSpPr txBox="1"/>
      </xdr:nvSpPr>
      <xdr:spPr>
        <a:xfrm>
          <a:off x="1076325" y="13414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05" name="テキスト ボックス 204"/>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06" name="テキスト ボックス 205"/>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07" name="テキスト ボックス 206"/>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08" name="テキスト ボックス 207"/>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09" name="テキスト ボックス 208"/>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163830</xdr:rowOff>
    </xdr:from>
    <xdr:to xmlns:xdr="http://schemas.openxmlformats.org/drawingml/2006/spreadsheetDrawing">
      <xdr:col>23</xdr:col>
      <xdr:colOff>184150</xdr:colOff>
      <xdr:row>83</xdr:row>
      <xdr:rowOff>93980</xdr:rowOff>
    </xdr:to>
    <xdr:sp macro="" textlink="">
      <xdr:nvSpPr>
        <xdr:cNvPr id="210" name="楕円 209"/>
        <xdr:cNvSpPr/>
      </xdr:nvSpPr>
      <xdr:spPr>
        <a:xfrm>
          <a:off x="4946015" y="13910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135890</xdr:rowOff>
    </xdr:from>
    <xdr:ext cx="761365" cy="259080"/>
    <xdr:sp macro="" textlink="">
      <xdr:nvSpPr>
        <xdr:cNvPr id="211" name="人件費・物件費等の状況該当値テキスト"/>
        <xdr:cNvSpPr txBox="1"/>
      </xdr:nvSpPr>
      <xdr:spPr>
        <a:xfrm>
          <a:off x="5087620" y="13882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55880</xdr:rowOff>
    </xdr:from>
    <xdr:to xmlns:xdr="http://schemas.openxmlformats.org/drawingml/2006/spreadsheetDrawing">
      <xdr:col>19</xdr:col>
      <xdr:colOff>184150</xdr:colOff>
      <xdr:row>82</xdr:row>
      <xdr:rowOff>157480</xdr:rowOff>
    </xdr:to>
    <xdr:sp macro="" textlink="">
      <xdr:nvSpPr>
        <xdr:cNvPr id="212" name="楕円 211"/>
        <xdr:cNvSpPr/>
      </xdr:nvSpPr>
      <xdr:spPr>
        <a:xfrm>
          <a:off x="4100195"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142240</xdr:rowOff>
    </xdr:from>
    <xdr:ext cx="735965" cy="257810"/>
    <xdr:sp macro="" textlink="">
      <xdr:nvSpPr>
        <xdr:cNvPr id="213" name="テキスト ボックス 212"/>
        <xdr:cNvSpPr txBox="1"/>
      </xdr:nvSpPr>
      <xdr:spPr>
        <a:xfrm>
          <a:off x="3766185" y="1388872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23495</xdr:rowOff>
    </xdr:from>
    <xdr:to xmlns:xdr="http://schemas.openxmlformats.org/drawingml/2006/spreadsheetDrawing">
      <xdr:col>15</xdr:col>
      <xdr:colOff>133350</xdr:colOff>
      <xdr:row>82</xdr:row>
      <xdr:rowOff>125095</xdr:rowOff>
    </xdr:to>
    <xdr:sp macro="" textlink="">
      <xdr:nvSpPr>
        <xdr:cNvPr id="214" name="楕円 213"/>
        <xdr:cNvSpPr/>
      </xdr:nvSpPr>
      <xdr:spPr>
        <a:xfrm>
          <a:off x="3203575"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109855</xdr:rowOff>
    </xdr:from>
    <xdr:ext cx="762000" cy="257810"/>
    <xdr:sp macro="" textlink="">
      <xdr:nvSpPr>
        <xdr:cNvPr id="215" name="テキスト ボックス 214"/>
        <xdr:cNvSpPr txBox="1"/>
      </xdr:nvSpPr>
      <xdr:spPr>
        <a:xfrm>
          <a:off x="2869565" y="13856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117475</xdr:rowOff>
    </xdr:from>
    <xdr:to xmlns:xdr="http://schemas.openxmlformats.org/drawingml/2006/spreadsheetDrawing">
      <xdr:col>11</xdr:col>
      <xdr:colOff>82550</xdr:colOff>
      <xdr:row>82</xdr:row>
      <xdr:rowOff>47625</xdr:rowOff>
    </xdr:to>
    <xdr:sp macro="" textlink="">
      <xdr:nvSpPr>
        <xdr:cNvPr id="216" name="楕円 215"/>
        <xdr:cNvSpPr/>
      </xdr:nvSpPr>
      <xdr:spPr>
        <a:xfrm>
          <a:off x="2305050" y="136963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32385</xdr:rowOff>
    </xdr:from>
    <xdr:ext cx="762000" cy="257810"/>
    <xdr:sp macro="" textlink="">
      <xdr:nvSpPr>
        <xdr:cNvPr id="217" name="テキスト ボックス 216"/>
        <xdr:cNvSpPr txBox="1"/>
      </xdr:nvSpPr>
      <xdr:spPr>
        <a:xfrm>
          <a:off x="1972945" y="13778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89535</xdr:rowOff>
    </xdr:from>
    <xdr:to xmlns:xdr="http://schemas.openxmlformats.org/drawingml/2006/spreadsheetDrawing">
      <xdr:col>7</xdr:col>
      <xdr:colOff>31750</xdr:colOff>
      <xdr:row>82</xdr:row>
      <xdr:rowOff>19685</xdr:rowOff>
    </xdr:to>
    <xdr:sp macro="" textlink="">
      <xdr:nvSpPr>
        <xdr:cNvPr id="218" name="楕円 217"/>
        <xdr:cNvSpPr/>
      </xdr:nvSpPr>
      <xdr:spPr>
        <a:xfrm>
          <a:off x="1408430" y="136683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4445</xdr:rowOff>
    </xdr:from>
    <xdr:ext cx="761365" cy="259080"/>
    <xdr:sp macro="" textlink="">
      <xdr:nvSpPr>
        <xdr:cNvPr id="219" name="テキスト ボックス 218"/>
        <xdr:cNvSpPr txBox="1"/>
      </xdr:nvSpPr>
      <xdr:spPr>
        <a:xfrm>
          <a:off x="1076325" y="13750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1" name="テキスト ボックス 220"/>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2" name="テキスト ボックス 221"/>
        <xdr:cNvSpPr txBox="1"/>
      </xdr:nvSpPr>
      <xdr:spPr>
        <a:xfrm>
          <a:off x="15570835" y="126873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chemeClr val="tx1"/>
              </a:solidFill>
              <a:latin typeface="ＭＳ Ｐゴシック"/>
              <a:ea typeface="ＭＳ Ｐゴシック"/>
            </a:rPr>
            <a:t>昇給制度の見直しや給与表の改定に加え、前年度に引き続き、市独自の取組として職員の給与1％カットを実施したことにより、前年度と比較して0.5ポイントの減となった。</a:t>
          </a:r>
        </a:p>
        <a:p>
          <a:r>
            <a:rPr kumimoji="1" lang="ja-JP" altLang="en-US" sz="1300">
              <a:solidFill>
                <a:schemeClr val="tx1"/>
              </a:solidFill>
              <a:latin typeface="ＭＳ Ｐゴシック"/>
              <a:ea typeface="ＭＳ Ｐゴシック"/>
            </a:rPr>
            <a:t>　今後も引き続き、定員管理・給与の適正化等の取組により、適正な給与水準を保つよう努める。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94320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64770</xdr:rowOff>
    </xdr:from>
    <xdr:ext cx="762000" cy="258445"/>
    <xdr:sp macro="" textlink="">
      <xdr:nvSpPr>
        <xdr:cNvPr id="236" name="テキスト ボックス 235"/>
        <xdr:cNvSpPr txBox="1"/>
      </xdr:nvSpPr>
      <xdr:spPr>
        <a:xfrm>
          <a:off x="12173585" y="14984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94320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38" name="テキスト ボックス 237"/>
        <xdr:cNvSpPr txBox="1"/>
      </xdr:nvSpPr>
      <xdr:spPr>
        <a:xfrm>
          <a:off x="12173585" y="14648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94320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173585"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94320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173585"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94320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173585"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94320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173585" y="13300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48" name="テキスト ボックス 247"/>
        <xdr:cNvSpPr txBox="1"/>
      </xdr:nvSpPr>
      <xdr:spPr>
        <a:xfrm>
          <a:off x="12173585" y="12962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28575</xdr:rowOff>
    </xdr:from>
    <xdr:to xmlns:xdr="http://schemas.openxmlformats.org/drawingml/2006/spreadsheetDrawing">
      <xdr:col>81</xdr:col>
      <xdr:colOff>44450</xdr:colOff>
      <xdr:row>90</xdr:row>
      <xdr:rowOff>19050</xdr:rowOff>
    </xdr:to>
    <xdr:cxnSp macro="">
      <xdr:nvCxnSpPr>
        <xdr:cNvPr id="250" name="直線コネクタ 249"/>
        <xdr:cNvCxnSpPr/>
      </xdr:nvCxnSpPr>
      <xdr:spPr>
        <a:xfrm flipV="1">
          <a:off x="17172305" y="1360741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162560</xdr:rowOff>
    </xdr:from>
    <xdr:ext cx="761365" cy="258445"/>
    <xdr:sp macro="" textlink="">
      <xdr:nvSpPr>
        <xdr:cNvPr id="251" name="給与水準   （国との比較）最小値テキスト"/>
        <xdr:cNvSpPr txBox="1"/>
      </xdr:nvSpPr>
      <xdr:spPr>
        <a:xfrm>
          <a:off x="17261205" y="15082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19050</xdr:rowOff>
    </xdr:from>
    <xdr:to xmlns:xdr="http://schemas.openxmlformats.org/drawingml/2006/spreadsheetDrawing">
      <xdr:col>81</xdr:col>
      <xdr:colOff>133350</xdr:colOff>
      <xdr:row>90</xdr:row>
      <xdr:rowOff>19050</xdr:rowOff>
    </xdr:to>
    <xdr:cxnSp macro="">
      <xdr:nvCxnSpPr>
        <xdr:cNvPr id="252" name="直線コネクタ 251"/>
        <xdr:cNvCxnSpPr/>
      </xdr:nvCxnSpPr>
      <xdr:spPr>
        <a:xfrm>
          <a:off x="17081500" y="151066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114300</xdr:rowOff>
    </xdr:from>
    <xdr:ext cx="761365" cy="259080"/>
    <xdr:sp macro="" textlink="">
      <xdr:nvSpPr>
        <xdr:cNvPr id="253" name="給与水準   （国との比較）最大値テキスト"/>
        <xdr:cNvSpPr txBox="1"/>
      </xdr:nvSpPr>
      <xdr:spPr>
        <a:xfrm>
          <a:off x="17261205" y="13357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28575</xdr:rowOff>
    </xdr:from>
    <xdr:to xmlns:xdr="http://schemas.openxmlformats.org/drawingml/2006/spreadsheetDrawing">
      <xdr:col>81</xdr:col>
      <xdr:colOff>133350</xdr:colOff>
      <xdr:row>81</xdr:row>
      <xdr:rowOff>28575</xdr:rowOff>
    </xdr:to>
    <xdr:cxnSp macro="">
      <xdr:nvCxnSpPr>
        <xdr:cNvPr id="254" name="直線コネクタ 253"/>
        <xdr:cNvCxnSpPr/>
      </xdr:nvCxnSpPr>
      <xdr:spPr>
        <a:xfrm>
          <a:off x="17081500" y="136074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118745</xdr:rowOff>
    </xdr:from>
    <xdr:to xmlns:xdr="http://schemas.openxmlformats.org/drawingml/2006/spreadsheetDrawing">
      <xdr:col>81</xdr:col>
      <xdr:colOff>44450</xdr:colOff>
      <xdr:row>87</xdr:row>
      <xdr:rowOff>33655</xdr:rowOff>
    </xdr:to>
    <xdr:cxnSp macro="">
      <xdr:nvCxnSpPr>
        <xdr:cNvPr id="255" name="直線コネクタ 254"/>
        <xdr:cNvCxnSpPr/>
      </xdr:nvCxnSpPr>
      <xdr:spPr>
        <a:xfrm flipV="1">
          <a:off x="16326485" y="14535785"/>
          <a:ext cx="8458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67310</xdr:rowOff>
    </xdr:from>
    <xdr:ext cx="761365" cy="259080"/>
    <xdr:sp macro="" textlink="">
      <xdr:nvSpPr>
        <xdr:cNvPr id="256" name="給与水準   （国との比較）平均値テキスト"/>
        <xdr:cNvSpPr txBox="1"/>
      </xdr:nvSpPr>
      <xdr:spPr>
        <a:xfrm>
          <a:off x="17261205" y="143167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57" name="フローチャート: 判断 256"/>
        <xdr:cNvSpPr/>
      </xdr:nvSpPr>
      <xdr:spPr>
        <a:xfrm>
          <a:off x="17119600" y="1446784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33655</xdr:rowOff>
    </xdr:from>
    <xdr:to xmlns:xdr="http://schemas.openxmlformats.org/drawingml/2006/spreadsheetDrawing">
      <xdr:col>77</xdr:col>
      <xdr:colOff>44450</xdr:colOff>
      <xdr:row>87</xdr:row>
      <xdr:rowOff>120650</xdr:rowOff>
    </xdr:to>
    <xdr:cxnSp macro="">
      <xdr:nvCxnSpPr>
        <xdr:cNvPr id="258" name="直線コネクタ 257"/>
        <xdr:cNvCxnSpPr/>
      </xdr:nvCxnSpPr>
      <xdr:spPr>
        <a:xfrm flipV="1">
          <a:off x="15427960" y="14618335"/>
          <a:ext cx="8985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67945</xdr:rowOff>
    </xdr:from>
    <xdr:to xmlns:xdr="http://schemas.openxmlformats.org/drawingml/2006/spreadsheetDrawing">
      <xdr:col>77</xdr:col>
      <xdr:colOff>95250</xdr:colOff>
      <xdr:row>86</xdr:row>
      <xdr:rowOff>167640</xdr:rowOff>
    </xdr:to>
    <xdr:sp macro="" textlink="">
      <xdr:nvSpPr>
        <xdr:cNvPr id="259" name="フローチャート: 判断 258"/>
        <xdr:cNvSpPr/>
      </xdr:nvSpPr>
      <xdr:spPr>
        <a:xfrm>
          <a:off x="16273780" y="1448498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8255</xdr:rowOff>
    </xdr:from>
    <xdr:ext cx="735965" cy="258445"/>
    <xdr:sp macro="" textlink="">
      <xdr:nvSpPr>
        <xdr:cNvPr id="260" name="テキスト ボックス 259"/>
        <xdr:cNvSpPr txBox="1"/>
      </xdr:nvSpPr>
      <xdr:spPr>
        <a:xfrm>
          <a:off x="15941675" y="142576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120650</xdr:rowOff>
    </xdr:from>
    <xdr:to xmlns:xdr="http://schemas.openxmlformats.org/drawingml/2006/spreadsheetDrawing">
      <xdr:col>72</xdr:col>
      <xdr:colOff>203200</xdr:colOff>
      <xdr:row>87</xdr:row>
      <xdr:rowOff>137160</xdr:rowOff>
    </xdr:to>
    <xdr:cxnSp macro="">
      <xdr:nvCxnSpPr>
        <xdr:cNvPr id="261" name="直線コネクタ 260"/>
        <xdr:cNvCxnSpPr/>
      </xdr:nvCxnSpPr>
      <xdr:spPr>
        <a:xfrm flipV="1">
          <a:off x="14531340" y="14705330"/>
          <a:ext cx="8966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62" name="フローチャート: 判断 261"/>
        <xdr:cNvSpPr/>
      </xdr:nvSpPr>
      <xdr:spPr>
        <a:xfrm>
          <a:off x="15377160" y="1446784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162560</xdr:rowOff>
    </xdr:from>
    <xdr:ext cx="762000" cy="258445"/>
    <xdr:sp macro="" textlink="">
      <xdr:nvSpPr>
        <xdr:cNvPr id="263" name="テキスト ボックス 262"/>
        <xdr:cNvSpPr txBox="1"/>
      </xdr:nvSpPr>
      <xdr:spPr>
        <a:xfrm>
          <a:off x="15045055" y="14244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137160</xdr:rowOff>
    </xdr:from>
    <xdr:to xmlns:xdr="http://schemas.openxmlformats.org/drawingml/2006/spreadsheetDrawing">
      <xdr:col>68</xdr:col>
      <xdr:colOff>152400</xdr:colOff>
      <xdr:row>88</xdr:row>
      <xdr:rowOff>86360</xdr:rowOff>
    </xdr:to>
    <xdr:cxnSp macro="">
      <xdr:nvCxnSpPr>
        <xdr:cNvPr id="264" name="直線コネクタ 263"/>
        <xdr:cNvCxnSpPr/>
      </xdr:nvCxnSpPr>
      <xdr:spPr>
        <a:xfrm flipV="1">
          <a:off x="13634720" y="14721840"/>
          <a:ext cx="89662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85090</xdr:rowOff>
    </xdr:from>
    <xdr:to xmlns:xdr="http://schemas.openxmlformats.org/drawingml/2006/spreadsheetDrawing">
      <xdr:col>68</xdr:col>
      <xdr:colOff>203200</xdr:colOff>
      <xdr:row>87</xdr:row>
      <xdr:rowOff>15240</xdr:rowOff>
    </xdr:to>
    <xdr:sp macro="" textlink="">
      <xdr:nvSpPr>
        <xdr:cNvPr id="265" name="フローチャート: 判断 264"/>
        <xdr:cNvSpPr/>
      </xdr:nvSpPr>
      <xdr:spPr>
        <a:xfrm>
          <a:off x="14480540" y="14502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25400</xdr:rowOff>
    </xdr:from>
    <xdr:ext cx="762000" cy="259080"/>
    <xdr:sp macro="" textlink="">
      <xdr:nvSpPr>
        <xdr:cNvPr id="266" name="テキスト ボックス 265"/>
        <xdr:cNvSpPr txBox="1"/>
      </xdr:nvSpPr>
      <xdr:spPr>
        <a:xfrm>
          <a:off x="14146530" y="1427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85090</xdr:rowOff>
    </xdr:from>
    <xdr:to xmlns:xdr="http://schemas.openxmlformats.org/drawingml/2006/spreadsheetDrawing">
      <xdr:col>64</xdr:col>
      <xdr:colOff>152400</xdr:colOff>
      <xdr:row>87</xdr:row>
      <xdr:rowOff>15240</xdr:rowOff>
    </xdr:to>
    <xdr:sp macro="" textlink="">
      <xdr:nvSpPr>
        <xdr:cNvPr id="267" name="フローチャート: 判断 266"/>
        <xdr:cNvSpPr/>
      </xdr:nvSpPr>
      <xdr:spPr>
        <a:xfrm>
          <a:off x="13583920" y="14502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25400</xdr:rowOff>
    </xdr:from>
    <xdr:ext cx="762000" cy="259080"/>
    <xdr:sp macro="" textlink="">
      <xdr:nvSpPr>
        <xdr:cNvPr id="268" name="テキスト ボックス 267"/>
        <xdr:cNvSpPr txBox="1"/>
      </xdr:nvSpPr>
      <xdr:spPr>
        <a:xfrm>
          <a:off x="13249910" y="1427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69" name="テキスト ボックス 268"/>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0" name="テキスト ボックス 269"/>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1" name="テキスト ボックス 270"/>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2" name="テキスト ボックス 271"/>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3" name="テキスト ボックス 272"/>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67945</xdr:rowOff>
    </xdr:from>
    <xdr:to xmlns:xdr="http://schemas.openxmlformats.org/drawingml/2006/spreadsheetDrawing">
      <xdr:col>81</xdr:col>
      <xdr:colOff>95250</xdr:colOff>
      <xdr:row>86</xdr:row>
      <xdr:rowOff>167640</xdr:rowOff>
    </xdr:to>
    <xdr:sp macro="" textlink="">
      <xdr:nvSpPr>
        <xdr:cNvPr id="274" name="楕円 273"/>
        <xdr:cNvSpPr/>
      </xdr:nvSpPr>
      <xdr:spPr>
        <a:xfrm>
          <a:off x="17119600" y="14484985"/>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40640</xdr:rowOff>
    </xdr:from>
    <xdr:ext cx="761365" cy="258445"/>
    <xdr:sp macro="" textlink="">
      <xdr:nvSpPr>
        <xdr:cNvPr id="275" name="給与水準   （国との比較）該当値テキスト"/>
        <xdr:cNvSpPr txBox="1"/>
      </xdr:nvSpPr>
      <xdr:spPr>
        <a:xfrm>
          <a:off x="17261205" y="14457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154940</xdr:rowOff>
    </xdr:from>
    <xdr:to xmlns:xdr="http://schemas.openxmlformats.org/drawingml/2006/spreadsheetDrawing">
      <xdr:col>77</xdr:col>
      <xdr:colOff>95250</xdr:colOff>
      <xdr:row>87</xdr:row>
      <xdr:rowOff>84455</xdr:rowOff>
    </xdr:to>
    <xdr:sp macro="" textlink="">
      <xdr:nvSpPr>
        <xdr:cNvPr id="276" name="楕円 275"/>
        <xdr:cNvSpPr/>
      </xdr:nvSpPr>
      <xdr:spPr>
        <a:xfrm>
          <a:off x="16273780" y="1457198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69215</xdr:rowOff>
    </xdr:from>
    <xdr:ext cx="735965" cy="258445"/>
    <xdr:sp macro="" textlink="">
      <xdr:nvSpPr>
        <xdr:cNvPr id="277" name="テキスト ボックス 276"/>
        <xdr:cNvSpPr txBox="1"/>
      </xdr:nvSpPr>
      <xdr:spPr>
        <a:xfrm>
          <a:off x="15941675" y="146538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69215</xdr:rowOff>
    </xdr:from>
    <xdr:to xmlns:xdr="http://schemas.openxmlformats.org/drawingml/2006/spreadsheetDrawing">
      <xdr:col>73</xdr:col>
      <xdr:colOff>44450</xdr:colOff>
      <xdr:row>87</xdr:row>
      <xdr:rowOff>167640</xdr:rowOff>
    </xdr:to>
    <xdr:sp macro="" textlink="">
      <xdr:nvSpPr>
        <xdr:cNvPr id="278" name="楕円 277"/>
        <xdr:cNvSpPr/>
      </xdr:nvSpPr>
      <xdr:spPr>
        <a:xfrm>
          <a:off x="15377160" y="14653895"/>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155575</xdr:rowOff>
    </xdr:from>
    <xdr:ext cx="762000" cy="258445"/>
    <xdr:sp macro="" textlink="">
      <xdr:nvSpPr>
        <xdr:cNvPr id="279" name="テキスト ボックス 278"/>
        <xdr:cNvSpPr txBox="1"/>
      </xdr:nvSpPr>
      <xdr:spPr>
        <a:xfrm>
          <a:off x="15045055" y="14740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86360</xdr:rowOff>
    </xdr:from>
    <xdr:to xmlns:xdr="http://schemas.openxmlformats.org/drawingml/2006/spreadsheetDrawing">
      <xdr:col>68</xdr:col>
      <xdr:colOff>203200</xdr:colOff>
      <xdr:row>88</xdr:row>
      <xdr:rowOff>16510</xdr:rowOff>
    </xdr:to>
    <xdr:sp macro="" textlink="">
      <xdr:nvSpPr>
        <xdr:cNvPr id="280" name="楕円 279"/>
        <xdr:cNvSpPr/>
      </xdr:nvSpPr>
      <xdr:spPr>
        <a:xfrm>
          <a:off x="14480540" y="14671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1270</xdr:rowOff>
    </xdr:from>
    <xdr:ext cx="762000" cy="259080"/>
    <xdr:sp macro="" textlink="">
      <xdr:nvSpPr>
        <xdr:cNvPr id="281" name="テキスト ボックス 280"/>
        <xdr:cNvSpPr txBox="1"/>
      </xdr:nvSpPr>
      <xdr:spPr>
        <a:xfrm>
          <a:off x="14146530" y="1475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35560</xdr:rowOff>
    </xdr:from>
    <xdr:to xmlns:xdr="http://schemas.openxmlformats.org/drawingml/2006/spreadsheetDrawing">
      <xdr:col>64</xdr:col>
      <xdr:colOff>152400</xdr:colOff>
      <xdr:row>88</xdr:row>
      <xdr:rowOff>137160</xdr:rowOff>
    </xdr:to>
    <xdr:sp macro="" textlink="">
      <xdr:nvSpPr>
        <xdr:cNvPr id="282" name="楕円 281"/>
        <xdr:cNvSpPr/>
      </xdr:nvSpPr>
      <xdr:spPr>
        <a:xfrm>
          <a:off x="13583920" y="147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121920</xdr:rowOff>
    </xdr:from>
    <xdr:ext cx="762000" cy="257810"/>
    <xdr:sp macro="" textlink="">
      <xdr:nvSpPr>
        <xdr:cNvPr id="283" name="テキスト ボックス 282"/>
        <xdr:cNvSpPr txBox="1"/>
      </xdr:nvSpPr>
      <xdr:spPr>
        <a:xfrm>
          <a:off x="13249910" y="148742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8610"/>
    <xdr:sp macro="" textlink="">
      <xdr:nvSpPr>
        <xdr:cNvPr id="285" name="テキスト ボックス 284"/>
        <xdr:cNvSpPr txBox="1"/>
      </xdr:nvSpPr>
      <xdr:spPr>
        <a:xfrm>
          <a:off x="13466445" y="898652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8140"/>
    <xdr:sp macro="" textlink="">
      <xdr:nvSpPr>
        <xdr:cNvPr id="286" name="テキスト ボックス 285"/>
        <xdr:cNvSpPr txBox="1"/>
      </xdr:nvSpPr>
      <xdr:spPr>
        <a:xfrm>
          <a:off x="15879445" y="8961120"/>
          <a:ext cx="164973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B0F0"/>
              </a:solidFill>
              <a:latin typeface="ＭＳ Ｐゴシック"/>
              <a:ea typeface="ＭＳ Ｐゴシック"/>
            </a:rPr>
            <a:t>　</a:t>
          </a:r>
          <a:r>
            <a:rPr kumimoji="1" lang="ja-JP" altLang="en-US" sz="1300">
              <a:solidFill>
                <a:schemeClr val="tx1"/>
              </a:solidFill>
              <a:latin typeface="ＭＳ Ｐゴシック"/>
              <a:ea typeface="ＭＳ Ｐゴシック"/>
            </a:rPr>
            <a:t>マイナンバーカード取得推進事業等の新たな行政需要の増大とともに、分母となる住民人口の減の影響により、前年度と比較して0.17人の増となった。</a:t>
          </a:r>
        </a:p>
        <a:p>
          <a:r>
            <a:rPr kumimoji="1" lang="ja-JP" altLang="en-US" sz="1300">
              <a:solidFill>
                <a:schemeClr val="tx1"/>
              </a:solidFill>
              <a:latin typeface="ＭＳ Ｐゴシック"/>
              <a:ea typeface="ＭＳ Ｐゴシック"/>
            </a:rPr>
            <a:t>　今後は、職員の働き方改革への対応も考慮しながら、行財政改革大綱に基づく適正な定員管理に努める。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297" name="テキスト ボックス 296"/>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299" name="テキスト ボックス 298"/>
        <xdr:cNvSpPr txBox="1"/>
      </xdr:nvSpPr>
      <xdr:spPr>
        <a:xfrm>
          <a:off x="12173585" y="11596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94320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8445"/>
    <xdr:sp macro="" textlink="">
      <xdr:nvSpPr>
        <xdr:cNvPr id="301" name="テキスト ボックス 300"/>
        <xdr:cNvSpPr txBox="1"/>
      </xdr:nvSpPr>
      <xdr:spPr>
        <a:xfrm>
          <a:off x="12173585"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94320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173585"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94320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7" name="テキスト ボックス 306"/>
        <xdr:cNvSpPr txBox="1"/>
      </xdr:nvSpPr>
      <xdr:spPr>
        <a:xfrm>
          <a:off x="12173585" y="10026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46990</xdr:rowOff>
    </xdr:from>
    <xdr:to xmlns:xdr="http://schemas.openxmlformats.org/drawingml/2006/spreadsheetDrawing">
      <xdr:col>85</xdr:col>
      <xdr:colOff>95250</xdr:colOff>
      <xdr:row>58</xdr:row>
      <xdr:rowOff>46990</xdr:rowOff>
    </xdr:to>
    <xdr:cxnSp macro="">
      <xdr:nvCxnSpPr>
        <xdr:cNvPr id="308" name="直線コネクタ 307"/>
        <xdr:cNvCxnSpPr/>
      </xdr:nvCxnSpPr>
      <xdr:spPr>
        <a:xfrm>
          <a:off x="1294320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09" name="テキスト ボックス 308"/>
        <xdr:cNvSpPr txBox="1"/>
      </xdr:nvSpPr>
      <xdr:spPr>
        <a:xfrm>
          <a:off x="12173585" y="9631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1" name="テキスト ボックス 310"/>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17780</xdr:rowOff>
    </xdr:from>
    <xdr:to xmlns:xdr="http://schemas.openxmlformats.org/drawingml/2006/spreadsheetDrawing">
      <xdr:col>81</xdr:col>
      <xdr:colOff>44450</xdr:colOff>
      <xdr:row>67</xdr:row>
      <xdr:rowOff>148590</xdr:rowOff>
    </xdr:to>
    <xdr:cxnSp macro="">
      <xdr:nvCxnSpPr>
        <xdr:cNvPr id="313" name="直線コネクタ 312"/>
        <xdr:cNvCxnSpPr/>
      </xdr:nvCxnSpPr>
      <xdr:spPr>
        <a:xfrm flipV="1">
          <a:off x="17172305" y="9908540"/>
          <a:ext cx="0" cy="1471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120650</xdr:rowOff>
    </xdr:from>
    <xdr:ext cx="761365" cy="258445"/>
    <xdr:sp macro="" textlink="">
      <xdr:nvSpPr>
        <xdr:cNvPr id="314" name="定員管理の状況最小値テキスト"/>
        <xdr:cNvSpPr txBox="1"/>
      </xdr:nvSpPr>
      <xdr:spPr>
        <a:xfrm>
          <a:off x="17261205" y="11352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148590</xdr:rowOff>
    </xdr:from>
    <xdr:to xmlns:xdr="http://schemas.openxmlformats.org/drawingml/2006/spreadsheetDrawing">
      <xdr:col>81</xdr:col>
      <xdr:colOff>133350</xdr:colOff>
      <xdr:row>67</xdr:row>
      <xdr:rowOff>148590</xdr:rowOff>
    </xdr:to>
    <xdr:cxnSp macro="">
      <xdr:nvCxnSpPr>
        <xdr:cNvPr id="315" name="直線コネクタ 314"/>
        <xdr:cNvCxnSpPr/>
      </xdr:nvCxnSpPr>
      <xdr:spPr>
        <a:xfrm>
          <a:off x="17081500" y="113804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104140</xdr:rowOff>
    </xdr:from>
    <xdr:ext cx="761365" cy="258445"/>
    <xdr:sp macro="" textlink="">
      <xdr:nvSpPr>
        <xdr:cNvPr id="316" name="定員管理の状況最大値テキスト"/>
        <xdr:cNvSpPr txBox="1"/>
      </xdr:nvSpPr>
      <xdr:spPr>
        <a:xfrm>
          <a:off x="17261205" y="9659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17780</xdr:rowOff>
    </xdr:from>
    <xdr:to xmlns:xdr="http://schemas.openxmlformats.org/drawingml/2006/spreadsheetDrawing">
      <xdr:col>81</xdr:col>
      <xdr:colOff>133350</xdr:colOff>
      <xdr:row>59</xdr:row>
      <xdr:rowOff>17780</xdr:rowOff>
    </xdr:to>
    <xdr:cxnSp macro="">
      <xdr:nvCxnSpPr>
        <xdr:cNvPr id="317" name="直線コネクタ 316"/>
        <xdr:cNvCxnSpPr/>
      </xdr:nvCxnSpPr>
      <xdr:spPr>
        <a:xfrm>
          <a:off x="17081500" y="99085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142240</xdr:rowOff>
    </xdr:from>
    <xdr:to xmlns:xdr="http://schemas.openxmlformats.org/drawingml/2006/spreadsheetDrawing">
      <xdr:col>81</xdr:col>
      <xdr:colOff>44450</xdr:colOff>
      <xdr:row>64</xdr:row>
      <xdr:rowOff>5080</xdr:rowOff>
    </xdr:to>
    <xdr:cxnSp macro="">
      <xdr:nvCxnSpPr>
        <xdr:cNvPr id="318" name="直線コネクタ 317"/>
        <xdr:cNvCxnSpPr/>
      </xdr:nvCxnSpPr>
      <xdr:spPr>
        <a:xfrm>
          <a:off x="16326485" y="10703560"/>
          <a:ext cx="8458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46990</xdr:rowOff>
    </xdr:from>
    <xdr:ext cx="761365" cy="258445"/>
    <xdr:sp macro="" textlink="">
      <xdr:nvSpPr>
        <xdr:cNvPr id="319" name="定員管理の状況平均値テキスト"/>
        <xdr:cNvSpPr txBox="1"/>
      </xdr:nvSpPr>
      <xdr:spPr>
        <a:xfrm>
          <a:off x="17261205" y="102730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29845</xdr:rowOff>
    </xdr:from>
    <xdr:to xmlns:xdr="http://schemas.openxmlformats.org/drawingml/2006/spreadsheetDrawing">
      <xdr:col>81</xdr:col>
      <xdr:colOff>95250</xdr:colOff>
      <xdr:row>62</xdr:row>
      <xdr:rowOff>132080</xdr:rowOff>
    </xdr:to>
    <xdr:sp macro="" textlink="">
      <xdr:nvSpPr>
        <xdr:cNvPr id="320" name="フローチャート: 判断 319"/>
        <xdr:cNvSpPr/>
      </xdr:nvSpPr>
      <xdr:spPr>
        <a:xfrm>
          <a:off x="17119600" y="10423525"/>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124460</xdr:rowOff>
    </xdr:from>
    <xdr:to xmlns:xdr="http://schemas.openxmlformats.org/drawingml/2006/spreadsheetDrawing">
      <xdr:col>77</xdr:col>
      <xdr:colOff>44450</xdr:colOff>
      <xdr:row>63</xdr:row>
      <xdr:rowOff>142240</xdr:rowOff>
    </xdr:to>
    <xdr:cxnSp macro="">
      <xdr:nvCxnSpPr>
        <xdr:cNvPr id="321" name="直線コネクタ 320"/>
        <xdr:cNvCxnSpPr/>
      </xdr:nvCxnSpPr>
      <xdr:spPr>
        <a:xfrm>
          <a:off x="15427960" y="10685780"/>
          <a:ext cx="8985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13970</xdr:rowOff>
    </xdr:from>
    <xdr:to xmlns:xdr="http://schemas.openxmlformats.org/drawingml/2006/spreadsheetDrawing">
      <xdr:col>77</xdr:col>
      <xdr:colOff>95250</xdr:colOff>
      <xdr:row>62</xdr:row>
      <xdr:rowOff>115570</xdr:rowOff>
    </xdr:to>
    <xdr:sp macro="" textlink="">
      <xdr:nvSpPr>
        <xdr:cNvPr id="322" name="フローチャート: 判断 321"/>
        <xdr:cNvSpPr/>
      </xdr:nvSpPr>
      <xdr:spPr>
        <a:xfrm>
          <a:off x="16273780" y="1040765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125730</xdr:rowOff>
    </xdr:from>
    <xdr:ext cx="735965" cy="258445"/>
    <xdr:sp macro="" textlink="">
      <xdr:nvSpPr>
        <xdr:cNvPr id="323" name="テキスト ボックス 322"/>
        <xdr:cNvSpPr txBox="1"/>
      </xdr:nvSpPr>
      <xdr:spPr>
        <a:xfrm>
          <a:off x="15941675" y="101841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57785</xdr:rowOff>
    </xdr:from>
    <xdr:to xmlns:xdr="http://schemas.openxmlformats.org/drawingml/2006/spreadsheetDrawing">
      <xdr:col>72</xdr:col>
      <xdr:colOff>203200</xdr:colOff>
      <xdr:row>63</xdr:row>
      <xdr:rowOff>124460</xdr:rowOff>
    </xdr:to>
    <xdr:cxnSp macro="">
      <xdr:nvCxnSpPr>
        <xdr:cNvPr id="324" name="直線コネクタ 323"/>
        <xdr:cNvCxnSpPr/>
      </xdr:nvCxnSpPr>
      <xdr:spPr>
        <a:xfrm>
          <a:off x="14531340" y="10619105"/>
          <a:ext cx="89662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147320</xdr:rowOff>
    </xdr:from>
    <xdr:to xmlns:xdr="http://schemas.openxmlformats.org/drawingml/2006/spreadsheetDrawing">
      <xdr:col>73</xdr:col>
      <xdr:colOff>44450</xdr:colOff>
      <xdr:row>62</xdr:row>
      <xdr:rowOff>77470</xdr:rowOff>
    </xdr:to>
    <xdr:sp macro="" textlink="">
      <xdr:nvSpPr>
        <xdr:cNvPr id="325" name="フローチャート: 判断 324"/>
        <xdr:cNvSpPr/>
      </xdr:nvSpPr>
      <xdr:spPr>
        <a:xfrm>
          <a:off x="15377160" y="103733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87630</xdr:rowOff>
    </xdr:from>
    <xdr:ext cx="762000" cy="257810"/>
    <xdr:sp macro="" textlink="">
      <xdr:nvSpPr>
        <xdr:cNvPr id="326" name="テキスト ボックス 325"/>
        <xdr:cNvSpPr txBox="1"/>
      </xdr:nvSpPr>
      <xdr:spPr>
        <a:xfrm>
          <a:off x="15045055" y="10146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57785</xdr:rowOff>
    </xdr:from>
    <xdr:to xmlns:xdr="http://schemas.openxmlformats.org/drawingml/2006/spreadsheetDrawing">
      <xdr:col>68</xdr:col>
      <xdr:colOff>152400</xdr:colOff>
      <xdr:row>63</xdr:row>
      <xdr:rowOff>57785</xdr:rowOff>
    </xdr:to>
    <xdr:cxnSp macro="">
      <xdr:nvCxnSpPr>
        <xdr:cNvPr id="327" name="直線コネクタ 326"/>
        <xdr:cNvCxnSpPr/>
      </xdr:nvCxnSpPr>
      <xdr:spPr>
        <a:xfrm>
          <a:off x="13634720" y="1061910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167005</xdr:rowOff>
    </xdr:from>
    <xdr:to xmlns:xdr="http://schemas.openxmlformats.org/drawingml/2006/spreadsheetDrawing">
      <xdr:col>68</xdr:col>
      <xdr:colOff>203200</xdr:colOff>
      <xdr:row>62</xdr:row>
      <xdr:rowOff>97790</xdr:rowOff>
    </xdr:to>
    <xdr:sp macro="" textlink="">
      <xdr:nvSpPr>
        <xdr:cNvPr id="328" name="フローチャート: 判断 327"/>
        <xdr:cNvSpPr/>
      </xdr:nvSpPr>
      <xdr:spPr>
        <a:xfrm>
          <a:off x="14480540" y="103930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107315</xdr:rowOff>
    </xdr:from>
    <xdr:ext cx="762000" cy="258445"/>
    <xdr:sp macro="" textlink="">
      <xdr:nvSpPr>
        <xdr:cNvPr id="329" name="テキスト ボックス 328"/>
        <xdr:cNvSpPr txBox="1"/>
      </xdr:nvSpPr>
      <xdr:spPr>
        <a:xfrm>
          <a:off x="14146530" y="10165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149225</xdr:rowOff>
    </xdr:from>
    <xdr:to xmlns:xdr="http://schemas.openxmlformats.org/drawingml/2006/spreadsheetDrawing">
      <xdr:col>64</xdr:col>
      <xdr:colOff>152400</xdr:colOff>
      <xdr:row>62</xdr:row>
      <xdr:rowOff>79375</xdr:rowOff>
    </xdr:to>
    <xdr:sp macro="" textlink="">
      <xdr:nvSpPr>
        <xdr:cNvPr id="330" name="フローチャート: 判断 329"/>
        <xdr:cNvSpPr/>
      </xdr:nvSpPr>
      <xdr:spPr>
        <a:xfrm>
          <a:off x="13583920" y="1037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89535</xdr:rowOff>
    </xdr:from>
    <xdr:ext cx="762000" cy="257810"/>
    <xdr:sp macro="" textlink="">
      <xdr:nvSpPr>
        <xdr:cNvPr id="331" name="テキスト ボックス 330"/>
        <xdr:cNvSpPr txBox="1"/>
      </xdr:nvSpPr>
      <xdr:spPr>
        <a:xfrm>
          <a:off x="13249910" y="101479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8445"/>
    <xdr:sp macro="" textlink="">
      <xdr:nvSpPr>
        <xdr:cNvPr id="332" name="テキスト ボックス 331"/>
        <xdr:cNvSpPr txBox="1"/>
      </xdr:nvSpPr>
      <xdr:spPr>
        <a:xfrm>
          <a:off x="16954500"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8445"/>
    <xdr:sp macro="" textlink="">
      <xdr:nvSpPr>
        <xdr:cNvPr id="333" name="テキスト ボックス 332"/>
        <xdr:cNvSpPr txBox="1"/>
      </xdr:nvSpPr>
      <xdr:spPr>
        <a:xfrm>
          <a:off x="16108680"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8445"/>
    <xdr:sp macro="" textlink="">
      <xdr:nvSpPr>
        <xdr:cNvPr id="334" name="テキスト ボックス 333"/>
        <xdr:cNvSpPr txBox="1"/>
      </xdr:nvSpPr>
      <xdr:spPr>
        <a:xfrm>
          <a:off x="15210155"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8445"/>
    <xdr:sp macro="" textlink="">
      <xdr:nvSpPr>
        <xdr:cNvPr id="335" name="テキスト ボックス 334"/>
        <xdr:cNvSpPr txBox="1"/>
      </xdr:nvSpPr>
      <xdr:spPr>
        <a:xfrm>
          <a:off x="14313535"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8445"/>
    <xdr:sp macro="" textlink="">
      <xdr:nvSpPr>
        <xdr:cNvPr id="336" name="テキスト ボックス 335"/>
        <xdr:cNvSpPr txBox="1"/>
      </xdr:nvSpPr>
      <xdr:spPr>
        <a:xfrm>
          <a:off x="13416915"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125730</xdr:rowOff>
    </xdr:from>
    <xdr:to xmlns:xdr="http://schemas.openxmlformats.org/drawingml/2006/spreadsheetDrawing">
      <xdr:col>81</xdr:col>
      <xdr:colOff>95250</xdr:colOff>
      <xdr:row>64</xdr:row>
      <xdr:rowOff>55880</xdr:rowOff>
    </xdr:to>
    <xdr:sp macro="" textlink="">
      <xdr:nvSpPr>
        <xdr:cNvPr id="337" name="楕円 336"/>
        <xdr:cNvSpPr/>
      </xdr:nvSpPr>
      <xdr:spPr>
        <a:xfrm>
          <a:off x="17119600" y="106870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97790</xdr:rowOff>
    </xdr:from>
    <xdr:ext cx="761365" cy="258445"/>
    <xdr:sp macro="" textlink="">
      <xdr:nvSpPr>
        <xdr:cNvPr id="338" name="定員管理の状況該当値テキスト"/>
        <xdr:cNvSpPr txBox="1"/>
      </xdr:nvSpPr>
      <xdr:spPr>
        <a:xfrm>
          <a:off x="17261205" y="10659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91440</xdr:rowOff>
    </xdr:from>
    <xdr:to xmlns:xdr="http://schemas.openxmlformats.org/drawingml/2006/spreadsheetDrawing">
      <xdr:col>77</xdr:col>
      <xdr:colOff>95250</xdr:colOff>
      <xdr:row>64</xdr:row>
      <xdr:rowOff>21590</xdr:rowOff>
    </xdr:to>
    <xdr:sp macro="" textlink="">
      <xdr:nvSpPr>
        <xdr:cNvPr id="339" name="楕円 338"/>
        <xdr:cNvSpPr/>
      </xdr:nvSpPr>
      <xdr:spPr>
        <a:xfrm>
          <a:off x="16273780" y="106527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6350</xdr:rowOff>
    </xdr:from>
    <xdr:ext cx="735965" cy="258445"/>
    <xdr:sp macro="" textlink="">
      <xdr:nvSpPr>
        <xdr:cNvPr id="340" name="テキスト ボックス 339"/>
        <xdr:cNvSpPr txBox="1"/>
      </xdr:nvSpPr>
      <xdr:spPr>
        <a:xfrm>
          <a:off x="15941675" y="107353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73660</xdr:rowOff>
    </xdr:from>
    <xdr:to xmlns:xdr="http://schemas.openxmlformats.org/drawingml/2006/spreadsheetDrawing">
      <xdr:col>73</xdr:col>
      <xdr:colOff>44450</xdr:colOff>
      <xdr:row>64</xdr:row>
      <xdr:rowOff>3810</xdr:rowOff>
    </xdr:to>
    <xdr:sp macro="" textlink="">
      <xdr:nvSpPr>
        <xdr:cNvPr id="341" name="楕円 340"/>
        <xdr:cNvSpPr/>
      </xdr:nvSpPr>
      <xdr:spPr>
        <a:xfrm>
          <a:off x="15377160" y="1063498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160020</xdr:rowOff>
    </xdr:from>
    <xdr:ext cx="762000" cy="258445"/>
    <xdr:sp macro="" textlink="">
      <xdr:nvSpPr>
        <xdr:cNvPr id="342" name="テキスト ボックス 341"/>
        <xdr:cNvSpPr txBox="1"/>
      </xdr:nvSpPr>
      <xdr:spPr>
        <a:xfrm>
          <a:off x="15045055" y="10721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6985</xdr:rowOff>
    </xdr:from>
    <xdr:to xmlns:xdr="http://schemas.openxmlformats.org/drawingml/2006/spreadsheetDrawing">
      <xdr:col>68</xdr:col>
      <xdr:colOff>203200</xdr:colOff>
      <xdr:row>63</xdr:row>
      <xdr:rowOff>109220</xdr:rowOff>
    </xdr:to>
    <xdr:sp macro="" textlink="">
      <xdr:nvSpPr>
        <xdr:cNvPr id="343" name="楕円 342"/>
        <xdr:cNvSpPr/>
      </xdr:nvSpPr>
      <xdr:spPr>
        <a:xfrm>
          <a:off x="14480540" y="10568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93345</xdr:rowOff>
    </xdr:from>
    <xdr:ext cx="762000" cy="259080"/>
    <xdr:sp macro="" textlink="">
      <xdr:nvSpPr>
        <xdr:cNvPr id="344" name="テキスト ボックス 343"/>
        <xdr:cNvSpPr txBox="1"/>
      </xdr:nvSpPr>
      <xdr:spPr>
        <a:xfrm>
          <a:off x="14146530" y="1065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6985</xdr:rowOff>
    </xdr:from>
    <xdr:to xmlns:xdr="http://schemas.openxmlformats.org/drawingml/2006/spreadsheetDrawing">
      <xdr:col>64</xdr:col>
      <xdr:colOff>152400</xdr:colOff>
      <xdr:row>63</xdr:row>
      <xdr:rowOff>109220</xdr:rowOff>
    </xdr:to>
    <xdr:sp macro="" textlink="">
      <xdr:nvSpPr>
        <xdr:cNvPr id="345" name="楕円 344"/>
        <xdr:cNvSpPr/>
      </xdr:nvSpPr>
      <xdr:spPr>
        <a:xfrm>
          <a:off x="13583920" y="10568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93345</xdr:rowOff>
    </xdr:from>
    <xdr:ext cx="762000" cy="259080"/>
    <xdr:sp macro="" textlink="">
      <xdr:nvSpPr>
        <xdr:cNvPr id="346" name="テキスト ボックス 345"/>
        <xdr:cNvSpPr txBox="1"/>
      </xdr:nvSpPr>
      <xdr:spPr>
        <a:xfrm>
          <a:off x="13249910" y="1065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48" name="テキスト ボックス 347"/>
        <xdr:cNvSpPr txBox="1"/>
      </xdr:nvSpPr>
      <xdr:spPr>
        <a:xfrm>
          <a:off x="13799185" y="526034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546705" y="523494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分子を構成する公債費はほぼ横ばいで推移したものの、分母を構成する普通交付税の減等により、前年度と比較して0.3ポイントの増となった。</a:t>
          </a:r>
        </a:p>
        <a:p>
          <a:r>
            <a:rPr kumimoji="1" lang="ja-JP" altLang="en-US" sz="1300">
              <a:solidFill>
                <a:schemeClr val="tx1"/>
              </a:solidFill>
              <a:latin typeface="ＭＳ Ｐゴシック"/>
              <a:ea typeface="ＭＳ Ｐゴシック"/>
            </a:rPr>
            <a:t>　今後も公共施設の改修・更新等が見込まれることから、普通建設事業の選択と集中による地方債残高の圧縮や公債費の縮減に取り組む。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905105" y="546608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2" name="テキスト ボックス 361"/>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3" name="直線コネクタ 362"/>
        <xdr:cNvCxnSpPr/>
      </xdr:nvCxnSpPr>
      <xdr:spPr>
        <a:xfrm>
          <a:off x="1294320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4" name="テキスト ボックス 363"/>
        <xdr:cNvSpPr txBox="1"/>
      </xdr:nvSpPr>
      <xdr:spPr>
        <a:xfrm>
          <a:off x="12173585"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5" name="直線コネクタ 364"/>
        <xdr:cNvCxnSpPr/>
      </xdr:nvCxnSpPr>
      <xdr:spPr>
        <a:xfrm>
          <a:off x="1294320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7810"/>
    <xdr:sp macro="" textlink="">
      <xdr:nvSpPr>
        <xdr:cNvPr id="366" name="テキスト ボックス 365"/>
        <xdr:cNvSpPr txBox="1"/>
      </xdr:nvSpPr>
      <xdr:spPr>
        <a:xfrm>
          <a:off x="12173585" y="6927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7" name="直線コネクタ 366"/>
        <xdr:cNvCxnSpPr/>
      </xdr:nvCxnSpPr>
      <xdr:spPr>
        <a:xfrm>
          <a:off x="1294320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810"/>
    <xdr:sp macro="" textlink="">
      <xdr:nvSpPr>
        <xdr:cNvPr id="368" name="テキスト ボックス 367"/>
        <xdr:cNvSpPr txBox="1"/>
      </xdr:nvSpPr>
      <xdr:spPr>
        <a:xfrm>
          <a:off x="12173585" y="6456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9" name="直線コネクタ 368"/>
        <xdr:cNvCxnSpPr/>
      </xdr:nvCxnSpPr>
      <xdr:spPr>
        <a:xfrm>
          <a:off x="1294320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0" name="テキスト ボックス 369"/>
        <xdr:cNvSpPr txBox="1"/>
      </xdr:nvSpPr>
      <xdr:spPr>
        <a:xfrm>
          <a:off x="12173585" y="598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50165</xdr:rowOff>
    </xdr:from>
    <xdr:to xmlns:xdr="http://schemas.openxmlformats.org/drawingml/2006/spreadsheetDrawing">
      <xdr:col>81</xdr:col>
      <xdr:colOff>44450</xdr:colOff>
      <xdr:row>45</xdr:row>
      <xdr:rowOff>60960</xdr:rowOff>
    </xdr:to>
    <xdr:cxnSp macro="">
      <xdr:nvCxnSpPr>
        <xdr:cNvPr id="373" name="直線コネクタ 372"/>
        <xdr:cNvCxnSpPr/>
      </xdr:nvCxnSpPr>
      <xdr:spPr>
        <a:xfrm flipV="1">
          <a:off x="17172305" y="6085205"/>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33020</xdr:rowOff>
    </xdr:from>
    <xdr:ext cx="761365" cy="258445"/>
    <xdr:sp macro="" textlink="">
      <xdr:nvSpPr>
        <xdr:cNvPr id="374" name="公債費負担の状況最小値テキスト"/>
        <xdr:cNvSpPr txBox="1"/>
      </xdr:nvSpPr>
      <xdr:spPr>
        <a:xfrm>
          <a:off x="17261205" y="7576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60960</xdr:rowOff>
    </xdr:from>
    <xdr:to xmlns:xdr="http://schemas.openxmlformats.org/drawingml/2006/spreadsheetDrawing">
      <xdr:col>81</xdr:col>
      <xdr:colOff>133350</xdr:colOff>
      <xdr:row>45</xdr:row>
      <xdr:rowOff>60960</xdr:rowOff>
    </xdr:to>
    <xdr:cxnSp macro="">
      <xdr:nvCxnSpPr>
        <xdr:cNvPr id="375" name="直線コネクタ 374"/>
        <xdr:cNvCxnSpPr/>
      </xdr:nvCxnSpPr>
      <xdr:spPr>
        <a:xfrm>
          <a:off x="17081500" y="76047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136525</xdr:rowOff>
    </xdr:from>
    <xdr:ext cx="761365" cy="258445"/>
    <xdr:sp macro="" textlink="">
      <xdr:nvSpPr>
        <xdr:cNvPr id="376" name="公債費負担の状況最大値テキスト"/>
        <xdr:cNvSpPr txBox="1"/>
      </xdr:nvSpPr>
      <xdr:spPr>
        <a:xfrm>
          <a:off x="17261205" y="5836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50165</xdr:rowOff>
    </xdr:from>
    <xdr:to xmlns:xdr="http://schemas.openxmlformats.org/drawingml/2006/spreadsheetDrawing">
      <xdr:col>81</xdr:col>
      <xdr:colOff>133350</xdr:colOff>
      <xdr:row>36</xdr:row>
      <xdr:rowOff>50165</xdr:rowOff>
    </xdr:to>
    <xdr:cxnSp macro="">
      <xdr:nvCxnSpPr>
        <xdr:cNvPr id="377" name="直線コネクタ 376"/>
        <xdr:cNvCxnSpPr/>
      </xdr:nvCxnSpPr>
      <xdr:spPr>
        <a:xfrm>
          <a:off x="17081500" y="60852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92710</xdr:rowOff>
    </xdr:from>
    <xdr:to xmlns:xdr="http://schemas.openxmlformats.org/drawingml/2006/spreadsheetDrawing">
      <xdr:col>81</xdr:col>
      <xdr:colOff>44450</xdr:colOff>
      <xdr:row>42</xdr:row>
      <xdr:rowOff>121920</xdr:rowOff>
    </xdr:to>
    <xdr:cxnSp macro="">
      <xdr:nvCxnSpPr>
        <xdr:cNvPr id="378" name="直線コネクタ 377"/>
        <xdr:cNvCxnSpPr/>
      </xdr:nvCxnSpPr>
      <xdr:spPr>
        <a:xfrm>
          <a:off x="16326485" y="7133590"/>
          <a:ext cx="8458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6350</xdr:rowOff>
    </xdr:from>
    <xdr:ext cx="761365" cy="258445"/>
    <xdr:sp macro="" textlink="">
      <xdr:nvSpPr>
        <xdr:cNvPr id="379" name="公債費負担の状況平均値テキスト"/>
        <xdr:cNvSpPr txBox="1"/>
      </xdr:nvSpPr>
      <xdr:spPr>
        <a:xfrm>
          <a:off x="17261205" y="65443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160655</xdr:rowOff>
    </xdr:from>
    <xdr:to xmlns:xdr="http://schemas.openxmlformats.org/drawingml/2006/spreadsheetDrawing">
      <xdr:col>81</xdr:col>
      <xdr:colOff>95250</xdr:colOff>
      <xdr:row>40</xdr:row>
      <xdr:rowOff>90805</xdr:rowOff>
    </xdr:to>
    <xdr:sp macro="" textlink="">
      <xdr:nvSpPr>
        <xdr:cNvPr id="380" name="フローチャート: 判断 379"/>
        <xdr:cNvSpPr/>
      </xdr:nvSpPr>
      <xdr:spPr>
        <a:xfrm>
          <a:off x="17119600" y="66986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83185</xdr:rowOff>
    </xdr:from>
    <xdr:to xmlns:xdr="http://schemas.openxmlformats.org/drawingml/2006/spreadsheetDrawing">
      <xdr:col>77</xdr:col>
      <xdr:colOff>44450</xdr:colOff>
      <xdr:row>42</xdr:row>
      <xdr:rowOff>92710</xdr:rowOff>
    </xdr:to>
    <xdr:cxnSp macro="">
      <xdr:nvCxnSpPr>
        <xdr:cNvPr id="381" name="直線コネクタ 380"/>
        <xdr:cNvCxnSpPr/>
      </xdr:nvCxnSpPr>
      <xdr:spPr>
        <a:xfrm>
          <a:off x="15427960" y="7124065"/>
          <a:ext cx="8985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160655</xdr:rowOff>
    </xdr:from>
    <xdr:to xmlns:xdr="http://schemas.openxmlformats.org/drawingml/2006/spreadsheetDrawing">
      <xdr:col>77</xdr:col>
      <xdr:colOff>95250</xdr:colOff>
      <xdr:row>40</xdr:row>
      <xdr:rowOff>90805</xdr:rowOff>
    </xdr:to>
    <xdr:sp macro="" textlink="">
      <xdr:nvSpPr>
        <xdr:cNvPr id="382" name="フローチャート: 判断 381"/>
        <xdr:cNvSpPr/>
      </xdr:nvSpPr>
      <xdr:spPr>
        <a:xfrm>
          <a:off x="16273780" y="66986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100965</xdr:rowOff>
    </xdr:from>
    <xdr:ext cx="735965" cy="258445"/>
    <xdr:sp macro="" textlink="">
      <xdr:nvSpPr>
        <xdr:cNvPr id="383" name="テキスト ボックス 382"/>
        <xdr:cNvSpPr txBox="1"/>
      </xdr:nvSpPr>
      <xdr:spPr>
        <a:xfrm>
          <a:off x="15941675" y="64712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83185</xdr:rowOff>
    </xdr:from>
    <xdr:to xmlns:xdr="http://schemas.openxmlformats.org/drawingml/2006/spreadsheetDrawing">
      <xdr:col>72</xdr:col>
      <xdr:colOff>203200</xdr:colOff>
      <xdr:row>42</xdr:row>
      <xdr:rowOff>102870</xdr:rowOff>
    </xdr:to>
    <xdr:cxnSp macro="">
      <xdr:nvCxnSpPr>
        <xdr:cNvPr id="384" name="直線コネクタ 383"/>
        <xdr:cNvCxnSpPr/>
      </xdr:nvCxnSpPr>
      <xdr:spPr>
        <a:xfrm flipV="1">
          <a:off x="14531340" y="7124065"/>
          <a:ext cx="8966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141605</xdr:rowOff>
    </xdr:from>
    <xdr:to xmlns:xdr="http://schemas.openxmlformats.org/drawingml/2006/spreadsheetDrawing">
      <xdr:col>73</xdr:col>
      <xdr:colOff>44450</xdr:colOff>
      <xdr:row>40</xdr:row>
      <xdr:rowOff>71755</xdr:rowOff>
    </xdr:to>
    <xdr:sp macro="" textlink="">
      <xdr:nvSpPr>
        <xdr:cNvPr id="385" name="フローチャート: 判断 384"/>
        <xdr:cNvSpPr/>
      </xdr:nvSpPr>
      <xdr:spPr>
        <a:xfrm>
          <a:off x="15377160" y="66795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81915</xdr:rowOff>
    </xdr:from>
    <xdr:ext cx="762000" cy="259080"/>
    <xdr:sp macro="" textlink="">
      <xdr:nvSpPr>
        <xdr:cNvPr id="386" name="テキスト ボックス 385"/>
        <xdr:cNvSpPr txBox="1"/>
      </xdr:nvSpPr>
      <xdr:spPr>
        <a:xfrm>
          <a:off x="15045055" y="645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102870</xdr:rowOff>
    </xdr:from>
    <xdr:to xmlns:xdr="http://schemas.openxmlformats.org/drawingml/2006/spreadsheetDrawing">
      <xdr:col>68</xdr:col>
      <xdr:colOff>152400</xdr:colOff>
      <xdr:row>42</xdr:row>
      <xdr:rowOff>132080</xdr:rowOff>
    </xdr:to>
    <xdr:cxnSp macro="">
      <xdr:nvCxnSpPr>
        <xdr:cNvPr id="387" name="直線コネクタ 386"/>
        <xdr:cNvCxnSpPr/>
      </xdr:nvCxnSpPr>
      <xdr:spPr>
        <a:xfrm flipV="1">
          <a:off x="13634720" y="7143750"/>
          <a:ext cx="8966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160655</xdr:rowOff>
    </xdr:from>
    <xdr:to xmlns:xdr="http://schemas.openxmlformats.org/drawingml/2006/spreadsheetDrawing">
      <xdr:col>68</xdr:col>
      <xdr:colOff>203200</xdr:colOff>
      <xdr:row>40</xdr:row>
      <xdr:rowOff>90805</xdr:rowOff>
    </xdr:to>
    <xdr:sp macro="" textlink="">
      <xdr:nvSpPr>
        <xdr:cNvPr id="388" name="フローチャート: 判断 387"/>
        <xdr:cNvSpPr/>
      </xdr:nvSpPr>
      <xdr:spPr>
        <a:xfrm>
          <a:off x="14480540" y="6698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100965</xdr:rowOff>
    </xdr:from>
    <xdr:ext cx="762000" cy="258445"/>
    <xdr:sp macro="" textlink="">
      <xdr:nvSpPr>
        <xdr:cNvPr id="389" name="テキスト ボックス 388"/>
        <xdr:cNvSpPr txBox="1"/>
      </xdr:nvSpPr>
      <xdr:spPr>
        <a:xfrm>
          <a:off x="14146530" y="6471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18415</xdr:rowOff>
    </xdr:from>
    <xdr:to xmlns:xdr="http://schemas.openxmlformats.org/drawingml/2006/spreadsheetDrawing">
      <xdr:col>64</xdr:col>
      <xdr:colOff>152400</xdr:colOff>
      <xdr:row>40</xdr:row>
      <xdr:rowOff>120650</xdr:rowOff>
    </xdr:to>
    <xdr:sp macro="" textlink="">
      <xdr:nvSpPr>
        <xdr:cNvPr id="390" name="フローチャート: 判断 389"/>
        <xdr:cNvSpPr/>
      </xdr:nvSpPr>
      <xdr:spPr>
        <a:xfrm>
          <a:off x="13583920" y="672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130175</xdr:rowOff>
    </xdr:from>
    <xdr:ext cx="762000" cy="258445"/>
    <xdr:sp macro="" textlink="">
      <xdr:nvSpPr>
        <xdr:cNvPr id="391" name="テキスト ボックス 390"/>
        <xdr:cNvSpPr txBox="1"/>
      </xdr:nvSpPr>
      <xdr:spPr>
        <a:xfrm>
          <a:off x="13249910" y="6500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2" name="テキスト ボックス 391"/>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3" name="テキスト ボックス 392"/>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394" name="テキスト ボックス 393"/>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5" name="テキスト ボックス 394"/>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6" name="テキスト ボックス 395"/>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71120</xdr:rowOff>
    </xdr:from>
    <xdr:to xmlns:xdr="http://schemas.openxmlformats.org/drawingml/2006/spreadsheetDrawing">
      <xdr:col>81</xdr:col>
      <xdr:colOff>95250</xdr:colOff>
      <xdr:row>43</xdr:row>
      <xdr:rowOff>1270</xdr:rowOff>
    </xdr:to>
    <xdr:sp macro="" textlink="">
      <xdr:nvSpPr>
        <xdr:cNvPr id="397" name="楕円 396"/>
        <xdr:cNvSpPr/>
      </xdr:nvSpPr>
      <xdr:spPr>
        <a:xfrm>
          <a:off x="17119600" y="711200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43180</xdr:rowOff>
    </xdr:from>
    <xdr:ext cx="761365" cy="258445"/>
    <xdr:sp macro="" textlink="">
      <xdr:nvSpPr>
        <xdr:cNvPr id="398" name="公債費負担の状況該当値テキスト"/>
        <xdr:cNvSpPr txBox="1"/>
      </xdr:nvSpPr>
      <xdr:spPr>
        <a:xfrm>
          <a:off x="17261205"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41910</xdr:rowOff>
    </xdr:from>
    <xdr:to xmlns:xdr="http://schemas.openxmlformats.org/drawingml/2006/spreadsheetDrawing">
      <xdr:col>77</xdr:col>
      <xdr:colOff>95250</xdr:colOff>
      <xdr:row>42</xdr:row>
      <xdr:rowOff>143510</xdr:rowOff>
    </xdr:to>
    <xdr:sp macro="" textlink="">
      <xdr:nvSpPr>
        <xdr:cNvPr id="399" name="楕円 398"/>
        <xdr:cNvSpPr/>
      </xdr:nvSpPr>
      <xdr:spPr>
        <a:xfrm>
          <a:off x="16273780" y="708279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128270</xdr:rowOff>
    </xdr:from>
    <xdr:ext cx="735965" cy="258445"/>
    <xdr:sp macro="" textlink="">
      <xdr:nvSpPr>
        <xdr:cNvPr id="400" name="テキスト ボックス 399"/>
        <xdr:cNvSpPr txBox="1"/>
      </xdr:nvSpPr>
      <xdr:spPr>
        <a:xfrm>
          <a:off x="15941675" y="71691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32385</xdr:rowOff>
    </xdr:from>
    <xdr:to xmlns:xdr="http://schemas.openxmlformats.org/drawingml/2006/spreadsheetDrawing">
      <xdr:col>73</xdr:col>
      <xdr:colOff>44450</xdr:colOff>
      <xdr:row>42</xdr:row>
      <xdr:rowOff>133985</xdr:rowOff>
    </xdr:to>
    <xdr:sp macro="" textlink="">
      <xdr:nvSpPr>
        <xdr:cNvPr id="401" name="楕円 400"/>
        <xdr:cNvSpPr/>
      </xdr:nvSpPr>
      <xdr:spPr>
        <a:xfrm>
          <a:off x="15377160" y="70732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118745</xdr:rowOff>
    </xdr:from>
    <xdr:ext cx="762000" cy="259080"/>
    <xdr:sp macro="" textlink="">
      <xdr:nvSpPr>
        <xdr:cNvPr id="402" name="テキスト ボックス 401"/>
        <xdr:cNvSpPr txBox="1"/>
      </xdr:nvSpPr>
      <xdr:spPr>
        <a:xfrm>
          <a:off x="15045055" y="7159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52070</xdr:rowOff>
    </xdr:from>
    <xdr:to xmlns:xdr="http://schemas.openxmlformats.org/drawingml/2006/spreadsheetDrawing">
      <xdr:col>68</xdr:col>
      <xdr:colOff>203200</xdr:colOff>
      <xdr:row>42</xdr:row>
      <xdr:rowOff>153670</xdr:rowOff>
    </xdr:to>
    <xdr:sp macro="" textlink="">
      <xdr:nvSpPr>
        <xdr:cNvPr id="403" name="楕円 402"/>
        <xdr:cNvSpPr/>
      </xdr:nvSpPr>
      <xdr:spPr>
        <a:xfrm>
          <a:off x="1448054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138430</xdr:rowOff>
    </xdr:from>
    <xdr:ext cx="762000" cy="259080"/>
    <xdr:sp macro="" textlink="">
      <xdr:nvSpPr>
        <xdr:cNvPr id="404" name="テキスト ボックス 403"/>
        <xdr:cNvSpPr txBox="1"/>
      </xdr:nvSpPr>
      <xdr:spPr>
        <a:xfrm>
          <a:off x="14146530" y="7179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80645</xdr:rowOff>
    </xdr:from>
    <xdr:to xmlns:xdr="http://schemas.openxmlformats.org/drawingml/2006/spreadsheetDrawing">
      <xdr:col>64</xdr:col>
      <xdr:colOff>152400</xdr:colOff>
      <xdr:row>43</xdr:row>
      <xdr:rowOff>10795</xdr:rowOff>
    </xdr:to>
    <xdr:sp macro="" textlink="">
      <xdr:nvSpPr>
        <xdr:cNvPr id="405" name="楕円 404"/>
        <xdr:cNvSpPr/>
      </xdr:nvSpPr>
      <xdr:spPr>
        <a:xfrm>
          <a:off x="13583920" y="7121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167005</xdr:rowOff>
    </xdr:from>
    <xdr:ext cx="762000" cy="257810"/>
    <xdr:sp macro="" textlink="">
      <xdr:nvSpPr>
        <xdr:cNvPr id="406" name="テキスト ボックス 405"/>
        <xdr:cNvSpPr txBox="1"/>
      </xdr:nvSpPr>
      <xdr:spPr>
        <a:xfrm>
          <a:off x="13249910" y="72078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8" name="テキスト ボックス 407"/>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09" name="テキスト ボックス 408"/>
        <xdr:cNvSpPr txBox="1"/>
      </xdr:nvSpPr>
      <xdr:spPr>
        <a:xfrm>
          <a:off x="15463520" y="150876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B0F0"/>
              </a:solidFill>
              <a:latin typeface="ＭＳ Ｐゴシック"/>
              <a:ea typeface="ＭＳ Ｐゴシック"/>
            </a:rPr>
            <a:t>　</a:t>
          </a:r>
          <a:r>
            <a:rPr kumimoji="1" lang="ja-JP" altLang="en-US" sz="1300">
              <a:solidFill>
                <a:schemeClr val="tx1"/>
              </a:solidFill>
              <a:latin typeface="ＭＳ Ｐゴシック"/>
              <a:ea typeface="ＭＳ Ｐゴシック"/>
            </a:rPr>
            <a:t>行財政改革大綱に基づく毎年度の元金償還額以内の地方債発行とする取組により、地方債残高が減少傾向にあるとともに、公営企業債等に係る繰入見込額が減少したことで、前年度と比較して10.4ポイントの減となった。</a:t>
          </a:r>
        </a:p>
        <a:p>
          <a:r>
            <a:rPr kumimoji="1" lang="ja-JP" altLang="en-US" sz="1300">
              <a:solidFill>
                <a:schemeClr val="tx1"/>
              </a:solidFill>
              <a:latin typeface="ＭＳ Ｐゴシック"/>
              <a:ea typeface="ＭＳ Ｐゴシック"/>
            </a:rPr>
            <a:t>　近年は、減少傾向にあるものの、類似団体と比較して未だ高い状況となっていることから、今後も行財政改革大綱に基づき、将来負担の抑制に努める。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0" name="テキスト ボックス 419"/>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22" name="テキスト ボックス 421"/>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3" name="直線コネクタ 422"/>
        <xdr:cNvCxnSpPr/>
      </xdr:nvCxnSpPr>
      <xdr:spPr>
        <a:xfrm>
          <a:off x="12943205" y="3949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810"/>
    <xdr:sp macro="" textlink="">
      <xdr:nvSpPr>
        <xdr:cNvPr id="424" name="テキスト ボックス 423"/>
        <xdr:cNvSpPr txBox="1"/>
      </xdr:nvSpPr>
      <xdr:spPr>
        <a:xfrm>
          <a:off x="12173585" y="3810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5" name="直線コネクタ 424"/>
        <xdr:cNvCxnSpPr/>
      </xdr:nvCxnSpPr>
      <xdr:spPr>
        <a:xfrm>
          <a:off x="12943205" y="3611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6" name="テキスト ボックス 425"/>
        <xdr:cNvSpPr txBox="1"/>
      </xdr:nvSpPr>
      <xdr:spPr>
        <a:xfrm>
          <a:off x="12173585" y="3473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7" name="直線コネクタ 426"/>
        <xdr:cNvCxnSpPr/>
      </xdr:nvCxnSpPr>
      <xdr:spPr>
        <a:xfrm>
          <a:off x="12943205" y="3274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8" name="テキスト ボックス 427"/>
        <xdr:cNvSpPr txBox="1"/>
      </xdr:nvSpPr>
      <xdr:spPr>
        <a:xfrm>
          <a:off x="12173585" y="313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9" name="直線コネクタ 428"/>
        <xdr:cNvCxnSpPr/>
      </xdr:nvCxnSpPr>
      <xdr:spPr>
        <a:xfrm>
          <a:off x="12943205" y="2938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0" name="テキスト ボックス 429"/>
        <xdr:cNvSpPr txBox="1"/>
      </xdr:nvSpPr>
      <xdr:spPr>
        <a:xfrm>
          <a:off x="12173585" y="279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1" name="直線コネクタ 430"/>
        <xdr:cNvCxnSpPr/>
      </xdr:nvCxnSpPr>
      <xdr:spPr>
        <a:xfrm>
          <a:off x="12943205" y="2600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2" name="テキスト ボックス 431"/>
        <xdr:cNvSpPr txBox="1"/>
      </xdr:nvSpPr>
      <xdr:spPr>
        <a:xfrm>
          <a:off x="12173585"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3" name="直線コネクタ 432"/>
        <xdr:cNvCxnSpPr/>
      </xdr:nvCxnSpPr>
      <xdr:spPr>
        <a:xfrm>
          <a:off x="12943205" y="2263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4" name="テキスト ボックス 433"/>
        <xdr:cNvSpPr txBox="1"/>
      </xdr:nvSpPr>
      <xdr:spPr>
        <a:xfrm>
          <a:off x="12173585" y="212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5" name="直線コネクタ 434"/>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34925</xdr:rowOff>
    </xdr:to>
    <xdr:cxnSp macro="">
      <xdr:nvCxnSpPr>
        <xdr:cNvPr id="437" name="直線コネクタ 436"/>
        <xdr:cNvCxnSpPr/>
      </xdr:nvCxnSpPr>
      <xdr:spPr>
        <a:xfrm flipV="1">
          <a:off x="17172305" y="2263775"/>
          <a:ext cx="0" cy="1626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1365" cy="258445"/>
    <xdr:sp macro="" textlink="">
      <xdr:nvSpPr>
        <xdr:cNvPr id="438" name="将来負担の状況最小値テキスト"/>
        <xdr:cNvSpPr txBox="1"/>
      </xdr:nvSpPr>
      <xdr:spPr>
        <a:xfrm>
          <a:off x="17261205" y="3862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39" name="直線コネクタ 438"/>
        <xdr:cNvCxnSpPr/>
      </xdr:nvCxnSpPr>
      <xdr:spPr>
        <a:xfrm>
          <a:off x="17081500" y="38906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167640</xdr:rowOff>
    </xdr:from>
    <xdr:ext cx="761365" cy="258445"/>
    <xdr:sp macro="" textlink="">
      <xdr:nvSpPr>
        <xdr:cNvPr id="440" name="将来負担の状況最大値テキスト"/>
        <xdr:cNvSpPr txBox="1"/>
      </xdr:nvSpPr>
      <xdr:spPr>
        <a:xfrm>
          <a:off x="17261205" y="2011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1" name="直線コネクタ 440"/>
        <xdr:cNvCxnSpPr/>
      </xdr:nvCxnSpPr>
      <xdr:spPr>
        <a:xfrm>
          <a:off x="17081500" y="2263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90805</xdr:rowOff>
    </xdr:from>
    <xdr:to xmlns:xdr="http://schemas.openxmlformats.org/drawingml/2006/spreadsheetDrawing">
      <xdr:col>81</xdr:col>
      <xdr:colOff>44450</xdr:colOff>
      <xdr:row>16</xdr:row>
      <xdr:rowOff>38735</xdr:rowOff>
    </xdr:to>
    <xdr:cxnSp macro="">
      <xdr:nvCxnSpPr>
        <xdr:cNvPr id="442" name="直線コネクタ 441"/>
        <xdr:cNvCxnSpPr/>
      </xdr:nvCxnSpPr>
      <xdr:spPr>
        <a:xfrm flipV="1">
          <a:off x="16326485" y="2605405"/>
          <a:ext cx="84582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24765</xdr:rowOff>
    </xdr:from>
    <xdr:ext cx="761365" cy="259080"/>
    <xdr:sp macro="" textlink="">
      <xdr:nvSpPr>
        <xdr:cNvPr id="443" name="将来負担の状況平均値テキスト"/>
        <xdr:cNvSpPr txBox="1"/>
      </xdr:nvSpPr>
      <xdr:spPr>
        <a:xfrm>
          <a:off x="17261205" y="22040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8255</xdr:rowOff>
    </xdr:from>
    <xdr:to xmlns:xdr="http://schemas.openxmlformats.org/drawingml/2006/spreadsheetDrawing">
      <xdr:col>81</xdr:col>
      <xdr:colOff>95250</xdr:colOff>
      <xdr:row>14</xdr:row>
      <xdr:rowOff>109855</xdr:rowOff>
    </xdr:to>
    <xdr:sp macro="" textlink="">
      <xdr:nvSpPr>
        <xdr:cNvPr id="444" name="フローチャート: 判断 443"/>
        <xdr:cNvSpPr/>
      </xdr:nvSpPr>
      <xdr:spPr>
        <a:xfrm>
          <a:off x="17119600" y="235521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38735</xdr:rowOff>
    </xdr:from>
    <xdr:to xmlns:xdr="http://schemas.openxmlformats.org/drawingml/2006/spreadsheetDrawing">
      <xdr:col>77</xdr:col>
      <xdr:colOff>44450</xdr:colOff>
      <xdr:row>17</xdr:row>
      <xdr:rowOff>81280</xdr:rowOff>
    </xdr:to>
    <xdr:cxnSp macro="">
      <xdr:nvCxnSpPr>
        <xdr:cNvPr id="445" name="直線コネクタ 444"/>
        <xdr:cNvCxnSpPr/>
      </xdr:nvCxnSpPr>
      <xdr:spPr>
        <a:xfrm flipV="1">
          <a:off x="15427960" y="2720975"/>
          <a:ext cx="898525"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69215</xdr:rowOff>
    </xdr:from>
    <xdr:to xmlns:xdr="http://schemas.openxmlformats.org/drawingml/2006/spreadsheetDrawing">
      <xdr:col>77</xdr:col>
      <xdr:colOff>95250</xdr:colOff>
      <xdr:row>14</xdr:row>
      <xdr:rowOff>167640</xdr:rowOff>
    </xdr:to>
    <xdr:sp macro="" textlink="">
      <xdr:nvSpPr>
        <xdr:cNvPr id="446" name="フローチャート: 判断 445"/>
        <xdr:cNvSpPr/>
      </xdr:nvSpPr>
      <xdr:spPr>
        <a:xfrm>
          <a:off x="16273780" y="241617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8890</xdr:rowOff>
    </xdr:from>
    <xdr:ext cx="735965" cy="258445"/>
    <xdr:sp macro="" textlink="">
      <xdr:nvSpPr>
        <xdr:cNvPr id="447" name="テキスト ボックス 446"/>
        <xdr:cNvSpPr txBox="1"/>
      </xdr:nvSpPr>
      <xdr:spPr>
        <a:xfrm>
          <a:off x="15941675" y="21882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81280</xdr:rowOff>
    </xdr:from>
    <xdr:to xmlns:xdr="http://schemas.openxmlformats.org/drawingml/2006/spreadsheetDrawing">
      <xdr:col>72</xdr:col>
      <xdr:colOff>203200</xdr:colOff>
      <xdr:row>18</xdr:row>
      <xdr:rowOff>52070</xdr:rowOff>
    </xdr:to>
    <xdr:cxnSp macro="">
      <xdr:nvCxnSpPr>
        <xdr:cNvPr id="448" name="直線コネクタ 447"/>
        <xdr:cNvCxnSpPr/>
      </xdr:nvCxnSpPr>
      <xdr:spPr>
        <a:xfrm flipV="1">
          <a:off x="14531340" y="2931160"/>
          <a:ext cx="89662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150495</xdr:rowOff>
    </xdr:from>
    <xdr:to xmlns:xdr="http://schemas.openxmlformats.org/drawingml/2006/spreadsheetDrawing">
      <xdr:col>73</xdr:col>
      <xdr:colOff>44450</xdr:colOff>
      <xdr:row>15</xdr:row>
      <xdr:rowOff>80645</xdr:rowOff>
    </xdr:to>
    <xdr:sp macro="" textlink="">
      <xdr:nvSpPr>
        <xdr:cNvPr id="449" name="フローチャート: 判断 448"/>
        <xdr:cNvSpPr/>
      </xdr:nvSpPr>
      <xdr:spPr>
        <a:xfrm>
          <a:off x="15377160" y="24974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90805</xdr:rowOff>
    </xdr:from>
    <xdr:ext cx="762000" cy="257810"/>
    <xdr:sp macro="" textlink="">
      <xdr:nvSpPr>
        <xdr:cNvPr id="450" name="テキスト ボックス 449"/>
        <xdr:cNvSpPr txBox="1"/>
      </xdr:nvSpPr>
      <xdr:spPr>
        <a:xfrm>
          <a:off x="15045055" y="2270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52070</xdr:rowOff>
    </xdr:from>
    <xdr:to xmlns:xdr="http://schemas.openxmlformats.org/drawingml/2006/spreadsheetDrawing">
      <xdr:col>68</xdr:col>
      <xdr:colOff>152400</xdr:colOff>
      <xdr:row>19</xdr:row>
      <xdr:rowOff>5080</xdr:rowOff>
    </xdr:to>
    <xdr:cxnSp macro="">
      <xdr:nvCxnSpPr>
        <xdr:cNvPr id="451" name="直線コネクタ 450"/>
        <xdr:cNvCxnSpPr/>
      </xdr:nvCxnSpPr>
      <xdr:spPr>
        <a:xfrm flipV="1">
          <a:off x="13634720" y="3069590"/>
          <a:ext cx="89662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154940</xdr:rowOff>
    </xdr:from>
    <xdr:to xmlns:xdr="http://schemas.openxmlformats.org/drawingml/2006/spreadsheetDrawing">
      <xdr:col>68</xdr:col>
      <xdr:colOff>203200</xdr:colOff>
      <xdr:row>15</xdr:row>
      <xdr:rowOff>85090</xdr:rowOff>
    </xdr:to>
    <xdr:sp macro="" textlink="">
      <xdr:nvSpPr>
        <xdr:cNvPr id="452" name="フローチャート: 判断 451"/>
        <xdr:cNvSpPr/>
      </xdr:nvSpPr>
      <xdr:spPr>
        <a:xfrm>
          <a:off x="14480540" y="250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95250</xdr:rowOff>
    </xdr:from>
    <xdr:ext cx="762000" cy="259080"/>
    <xdr:sp macro="" textlink="">
      <xdr:nvSpPr>
        <xdr:cNvPr id="453" name="テキスト ボックス 452"/>
        <xdr:cNvSpPr txBox="1"/>
      </xdr:nvSpPr>
      <xdr:spPr>
        <a:xfrm>
          <a:off x="14146530" y="227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153035</xdr:rowOff>
    </xdr:from>
    <xdr:to xmlns:xdr="http://schemas.openxmlformats.org/drawingml/2006/spreadsheetDrawing">
      <xdr:col>64</xdr:col>
      <xdr:colOff>152400</xdr:colOff>
      <xdr:row>15</xdr:row>
      <xdr:rowOff>83185</xdr:rowOff>
    </xdr:to>
    <xdr:sp macro="" textlink="">
      <xdr:nvSpPr>
        <xdr:cNvPr id="454" name="フローチャート: 判断 453"/>
        <xdr:cNvSpPr/>
      </xdr:nvSpPr>
      <xdr:spPr>
        <a:xfrm>
          <a:off x="13583920" y="249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93345</xdr:rowOff>
    </xdr:from>
    <xdr:ext cx="762000" cy="259080"/>
    <xdr:sp macro="" textlink="">
      <xdr:nvSpPr>
        <xdr:cNvPr id="455" name="テキスト ボックス 454"/>
        <xdr:cNvSpPr txBox="1"/>
      </xdr:nvSpPr>
      <xdr:spPr>
        <a:xfrm>
          <a:off x="13249910" y="227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56" name="テキスト ボックス 455"/>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57" name="テキスト ボックス 456"/>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58" name="テキスト ボックス 457"/>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59" name="テキスト ボックス 458"/>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60" name="テキスト ボックス 459"/>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40640</xdr:rowOff>
    </xdr:from>
    <xdr:to xmlns:xdr="http://schemas.openxmlformats.org/drawingml/2006/spreadsheetDrawing">
      <xdr:col>81</xdr:col>
      <xdr:colOff>95250</xdr:colOff>
      <xdr:row>15</xdr:row>
      <xdr:rowOff>141605</xdr:rowOff>
    </xdr:to>
    <xdr:sp macro="" textlink="">
      <xdr:nvSpPr>
        <xdr:cNvPr id="461" name="楕円 460"/>
        <xdr:cNvSpPr/>
      </xdr:nvSpPr>
      <xdr:spPr>
        <a:xfrm>
          <a:off x="17119600" y="255524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12065</xdr:rowOff>
    </xdr:from>
    <xdr:ext cx="761365" cy="258445"/>
    <xdr:sp macro="" textlink="">
      <xdr:nvSpPr>
        <xdr:cNvPr id="462" name="将来負担の状況該当値テキスト"/>
        <xdr:cNvSpPr txBox="1"/>
      </xdr:nvSpPr>
      <xdr:spPr>
        <a:xfrm>
          <a:off x="17261205" y="2526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159385</xdr:rowOff>
    </xdr:from>
    <xdr:to xmlns:xdr="http://schemas.openxmlformats.org/drawingml/2006/spreadsheetDrawing">
      <xdr:col>77</xdr:col>
      <xdr:colOff>95250</xdr:colOff>
      <xdr:row>16</xdr:row>
      <xdr:rowOff>89535</xdr:rowOff>
    </xdr:to>
    <xdr:sp macro="" textlink="">
      <xdr:nvSpPr>
        <xdr:cNvPr id="463" name="楕円 462"/>
        <xdr:cNvSpPr/>
      </xdr:nvSpPr>
      <xdr:spPr>
        <a:xfrm>
          <a:off x="16273780" y="26739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74930</xdr:rowOff>
    </xdr:from>
    <xdr:ext cx="735965" cy="258445"/>
    <xdr:sp macro="" textlink="">
      <xdr:nvSpPr>
        <xdr:cNvPr id="464" name="テキスト ボックス 463"/>
        <xdr:cNvSpPr txBox="1"/>
      </xdr:nvSpPr>
      <xdr:spPr>
        <a:xfrm>
          <a:off x="15941675" y="27571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30480</xdr:rowOff>
    </xdr:from>
    <xdr:to xmlns:xdr="http://schemas.openxmlformats.org/drawingml/2006/spreadsheetDrawing">
      <xdr:col>73</xdr:col>
      <xdr:colOff>44450</xdr:colOff>
      <xdr:row>17</xdr:row>
      <xdr:rowOff>132080</xdr:rowOff>
    </xdr:to>
    <xdr:sp macro="" textlink="">
      <xdr:nvSpPr>
        <xdr:cNvPr id="465" name="楕円 464"/>
        <xdr:cNvSpPr/>
      </xdr:nvSpPr>
      <xdr:spPr>
        <a:xfrm>
          <a:off x="15377160" y="28803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116840</xdr:rowOff>
    </xdr:from>
    <xdr:ext cx="762000" cy="259080"/>
    <xdr:sp macro="" textlink="">
      <xdr:nvSpPr>
        <xdr:cNvPr id="466" name="テキスト ボックス 465"/>
        <xdr:cNvSpPr txBox="1"/>
      </xdr:nvSpPr>
      <xdr:spPr>
        <a:xfrm>
          <a:off x="15045055" y="296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1270</xdr:rowOff>
    </xdr:from>
    <xdr:to xmlns:xdr="http://schemas.openxmlformats.org/drawingml/2006/spreadsheetDrawing">
      <xdr:col>68</xdr:col>
      <xdr:colOff>203200</xdr:colOff>
      <xdr:row>18</xdr:row>
      <xdr:rowOff>102870</xdr:rowOff>
    </xdr:to>
    <xdr:sp macro="" textlink="">
      <xdr:nvSpPr>
        <xdr:cNvPr id="467" name="楕円 466"/>
        <xdr:cNvSpPr/>
      </xdr:nvSpPr>
      <xdr:spPr>
        <a:xfrm>
          <a:off x="14480540" y="30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87630</xdr:rowOff>
    </xdr:from>
    <xdr:ext cx="762000" cy="257810"/>
    <xdr:sp macro="" textlink="">
      <xdr:nvSpPr>
        <xdr:cNvPr id="468" name="テキスト ボックス 467"/>
        <xdr:cNvSpPr txBox="1"/>
      </xdr:nvSpPr>
      <xdr:spPr>
        <a:xfrm>
          <a:off x="14146530" y="3105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125730</xdr:rowOff>
    </xdr:from>
    <xdr:to xmlns:xdr="http://schemas.openxmlformats.org/drawingml/2006/spreadsheetDrawing">
      <xdr:col>64</xdr:col>
      <xdr:colOff>152400</xdr:colOff>
      <xdr:row>19</xdr:row>
      <xdr:rowOff>55880</xdr:rowOff>
    </xdr:to>
    <xdr:sp macro="" textlink="">
      <xdr:nvSpPr>
        <xdr:cNvPr id="469" name="楕円 468"/>
        <xdr:cNvSpPr/>
      </xdr:nvSpPr>
      <xdr:spPr>
        <a:xfrm>
          <a:off x="13583920" y="3143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40640</xdr:rowOff>
    </xdr:from>
    <xdr:ext cx="762000" cy="258445"/>
    <xdr:sp macro="" textlink="">
      <xdr:nvSpPr>
        <xdr:cNvPr id="470" name="テキスト ボックス 469"/>
        <xdr:cNvSpPr txBox="1"/>
      </xdr:nvSpPr>
      <xdr:spPr>
        <a:xfrm>
          <a:off x="13249910" y="3225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59,390
58,984
336.89
34,054,545
33,161,395
732,504
16,398,292
31,012,242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30.4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70612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70612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70612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70612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B0F0"/>
              </a:solidFill>
              <a:latin typeface="ＭＳ Ｐゴシック"/>
              <a:ea typeface="ＭＳ Ｐゴシック"/>
            </a:rPr>
            <a:t>　</a:t>
          </a:r>
          <a:r>
            <a:rPr kumimoji="1" lang="ja-JP" altLang="en-US" sz="1300">
              <a:solidFill>
                <a:schemeClr val="tx1"/>
              </a:solidFill>
              <a:latin typeface="ＭＳ Ｐゴシック"/>
              <a:ea typeface="ＭＳ Ｐゴシック"/>
            </a:rPr>
            <a:t>会計年度任用職員に係る人件費の増等により、前年度と比較して1.2ポイントの増となった。</a:t>
          </a:r>
        </a:p>
        <a:p>
          <a:r>
            <a:rPr kumimoji="1" lang="ja-JP" altLang="en-US" sz="1300">
              <a:solidFill>
                <a:schemeClr val="tx1"/>
              </a:solidFill>
              <a:latin typeface="ＭＳ Ｐゴシック"/>
              <a:ea typeface="ＭＳ Ｐゴシック"/>
            </a:rPr>
            <a:t>　今後も、行財政改革大綱に基づき、定員管理・給与の適正化や時間外勤務の縮減等による人件費の抑制に努めていく。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3152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7810"/>
    <xdr:sp macro="" textlink="">
      <xdr:nvSpPr>
        <xdr:cNvPr id="47" name="テキスト ボックス 46"/>
        <xdr:cNvSpPr txBox="1"/>
      </xdr:nvSpPr>
      <xdr:spPr>
        <a:xfrm>
          <a:off x="256540" y="7414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962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7810"/>
    <xdr:sp macro="" textlink="">
      <xdr:nvSpPr>
        <xdr:cNvPr id="49" name="テキスト ボックス 48"/>
        <xdr:cNvSpPr txBox="1"/>
      </xdr:nvSpPr>
      <xdr:spPr>
        <a:xfrm>
          <a:off x="256540" y="69570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962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7810"/>
    <xdr:sp macro="" textlink="">
      <xdr:nvSpPr>
        <xdr:cNvPr id="51" name="テキスト ボックス 50"/>
        <xdr:cNvSpPr txBox="1"/>
      </xdr:nvSpPr>
      <xdr:spPr>
        <a:xfrm>
          <a:off x="256540" y="64998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962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7810"/>
    <xdr:sp macro="" textlink="">
      <xdr:nvSpPr>
        <xdr:cNvPr id="53" name="テキスト ボックス 52"/>
        <xdr:cNvSpPr txBox="1"/>
      </xdr:nvSpPr>
      <xdr:spPr>
        <a:xfrm>
          <a:off x="256540" y="60426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962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7810"/>
    <xdr:sp macro="" textlink="">
      <xdr:nvSpPr>
        <xdr:cNvPr id="55" name="テキスト ボックス 54"/>
        <xdr:cNvSpPr txBox="1"/>
      </xdr:nvSpPr>
      <xdr:spPr>
        <a:xfrm>
          <a:off x="256540" y="55854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7810"/>
    <xdr:sp macro="" textlink="">
      <xdr:nvSpPr>
        <xdr:cNvPr id="57" name="テキスト ボックス 56"/>
        <xdr:cNvSpPr txBox="1"/>
      </xdr:nvSpPr>
      <xdr:spPr>
        <a:xfrm>
          <a:off x="256540" y="5128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35</xdr:row>
      <xdr:rowOff>38100</xdr:rowOff>
    </xdr:from>
    <xdr:to xmlns:xdr="http://schemas.openxmlformats.org/drawingml/2006/spreadsheetDrawing">
      <xdr:col>24</xdr:col>
      <xdr:colOff>25400</xdr:colOff>
      <xdr:row>40</xdr:row>
      <xdr:rowOff>104140</xdr:rowOff>
    </xdr:to>
    <xdr:cxnSp macro="">
      <xdr:nvCxnSpPr>
        <xdr:cNvPr id="59" name="直線コネクタ 58"/>
        <xdr:cNvCxnSpPr/>
      </xdr:nvCxnSpPr>
      <xdr:spPr>
        <a:xfrm flipV="1">
          <a:off x="4886960" y="603885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76200</xdr:rowOff>
    </xdr:from>
    <xdr:ext cx="761365" cy="257810"/>
    <xdr:sp macro="" textlink="">
      <xdr:nvSpPr>
        <xdr:cNvPr id="60" name="人件費最小値テキスト"/>
        <xdr:cNvSpPr txBox="1"/>
      </xdr:nvSpPr>
      <xdr:spPr>
        <a:xfrm>
          <a:off x="4975860" y="69342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104140</xdr:rowOff>
    </xdr:from>
    <xdr:to xmlns:xdr="http://schemas.openxmlformats.org/drawingml/2006/spreadsheetDrawing">
      <xdr:col>24</xdr:col>
      <xdr:colOff>114300</xdr:colOff>
      <xdr:row>40</xdr:row>
      <xdr:rowOff>104140</xdr:rowOff>
    </xdr:to>
    <xdr:cxnSp macro="">
      <xdr:nvCxnSpPr>
        <xdr:cNvPr id="61" name="直線コネクタ 60"/>
        <xdr:cNvCxnSpPr/>
      </xdr:nvCxnSpPr>
      <xdr:spPr>
        <a:xfrm>
          <a:off x="4795520" y="69621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124460</xdr:rowOff>
    </xdr:from>
    <xdr:ext cx="761365" cy="259080"/>
    <xdr:sp macro="" textlink="">
      <xdr:nvSpPr>
        <xdr:cNvPr id="62" name="人件費最大値テキスト"/>
        <xdr:cNvSpPr txBox="1"/>
      </xdr:nvSpPr>
      <xdr:spPr>
        <a:xfrm>
          <a:off x="4975860" y="5782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35</xdr:row>
      <xdr:rowOff>38100</xdr:rowOff>
    </xdr:from>
    <xdr:to xmlns:xdr="http://schemas.openxmlformats.org/drawingml/2006/spreadsheetDrawing">
      <xdr:col>24</xdr:col>
      <xdr:colOff>114300</xdr:colOff>
      <xdr:row>35</xdr:row>
      <xdr:rowOff>38100</xdr:rowOff>
    </xdr:to>
    <xdr:cxnSp macro="">
      <xdr:nvCxnSpPr>
        <xdr:cNvPr id="63" name="直線コネクタ 62"/>
        <xdr:cNvCxnSpPr/>
      </xdr:nvCxnSpPr>
      <xdr:spPr>
        <a:xfrm>
          <a:off x="4795520" y="60388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69850</xdr:rowOff>
    </xdr:from>
    <xdr:to xmlns:xdr="http://schemas.openxmlformats.org/drawingml/2006/spreadsheetDrawing">
      <xdr:col>24</xdr:col>
      <xdr:colOff>25400</xdr:colOff>
      <xdr:row>37</xdr:row>
      <xdr:rowOff>124460</xdr:rowOff>
    </xdr:to>
    <xdr:cxnSp macro="">
      <xdr:nvCxnSpPr>
        <xdr:cNvPr id="64" name="直線コネクタ 63"/>
        <xdr:cNvCxnSpPr/>
      </xdr:nvCxnSpPr>
      <xdr:spPr>
        <a:xfrm>
          <a:off x="4036060" y="6413500"/>
          <a:ext cx="8509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170180</xdr:rowOff>
    </xdr:from>
    <xdr:ext cx="761365" cy="259080"/>
    <xdr:sp macro="" textlink="">
      <xdr:nvSpPr>
        <xdr:cNvPr id="65" name="人件費平均値テキスト"/>
        <xdr:cNvSpPr txBox="1"/>
      </xdr:nvSpPr>
      <xdr:spPr>
        <a:xfrm>
          <a:off x="4975860" y="61709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833620" y="63258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69850</xdr:rowOff>
    </xdr:from>
    <xdr:to xmlns:xdr="http://schemas.openxmlformats.org/drawingml/2006/spreadsheetDrawing">
      <xdr:col>19</xdr:col>
      <xdr:colOff>187325</xdr:colOff>
      <xdr:row>37</xdr:row>
      <xdr:rowOff>161290</xdr:rowOff>
    </xdr:to>
    <xdr:cxnSp macro="">
      <xdr:nvCxnSpPr>
        <xdr:cNvPr id="67" name="直線コネクタ 66"/>
        <xdr:cNvCxnSpPr/>
      </xdr:nvCxnSpPr>
      <xdr:spPr>
        <a:xfrm flipV="1">
          <a:off x="3136900" y="6413500"/>
          <a:ext cx="8991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121920</xdr:rowOff>
    </xdr:from>
    <xdr:to xmlns:xdr="http://schemas.openxmlformats.org/drawingml/2006/spreadsheetDrawing">
      <xdr:col>20</xdr:col>
      <xdr:colOff>38100</xdr:colOff>
      <xdr:row>37</xdr:row>
      <xdr:rowOff>52070</xdr:rowOff>
    </xdr:to>
    <xdr:sp macro="" textlink="">
      <xdr:nvSpPr>
        <xdr:cNvPr id="68" name="フローチャート: 判断 67"/>
        <xdr:cNvSpPr/>
      </xdr:nvSpPr>
      <xdr:spPr>
        <a:xfrm>
          <a:off x="3985260" y="62941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62230</xdr:rowOff>
    </xdr:from>
    <xdr:ext cx="735330" cy="259080"/>
    <xdr:sp macro="" textlink="">
      <xdr:nvSpPr>
        <xdr:cNvPr id="69" name="テキスト ボックス 68"/>
        <xdr:cNvSpPr txBox="1"/>
      </xdr:nvSpPr>
      <xdr:spPr>
        <a:xfrm>
          <a:off x="3652520" y="60629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133985</xdr:rowOff>
    </xdr:from>
    <xdr:to xmlns:xdr="http://schemas.openxmlformats.org/drawingml/2006/spreadsheetDrawing">
      <xdr:col>15</xdr:col>
      <xdr:colOff>98425</xdr:colOff>
      <xdr:row>37</xdr:row>
      <xdr:rowOff>161290</xdr:rowOff>
    </xdr:to>
    <xdr:cxnSp macro="">
      <xdr:nvCxnSpPr>
        <xdr:cNvPr id="70" name="直線コネクタ 69"/>
        <xdr:cNvCxnSpPr/>
      </xdr:nvCxnSpPr>
      <xdr:spPr>
        <a:xfrm>
          <a:off x="2237740" y="6477635"/>
          <a:ext cx="8991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27940</xdr:rowOff>
    </xdr:from>
    <xdr:to xmlns:xdr="http://schemas.openxmlformats.org/drawingml/2006/spreadsheetDrawing">
      <xdr:col>15</xdr:col>
      <xdr:colOff>149225</xdr:colOff>
      <xdr:row>37</xdr:row>
      <xdr:rowOff>129540</xdr:rowOff>
    </xdr:to>
    <xdr:sp macro="" textlink="">
      <xdr:nvSpPr>
        <xdr:cNvPr id="71" name="フローチャート: 判断 70"/>
        <xdr:cNvSpPr/>
      </xdr:nvSpPr>
      <xdr:spPr>
        <a:xfrm>
          <a:off x="30861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139700</xdr:rowOff>
    </xdr:from>
    <xdr:ext cx="761365" cy="259080"/>
    <xdr:sp macro="" textlink="">
      <xdr:nvSpPr>
        <xdr:cNvPr id="72" name="テキスト ボックス 71"/>
        <xdr:cNvSpPr txBox="1"/>
      </xdr:nvSpPr>
      <xdr:spPr>
        <a:xfrm>
          <a:off x="2750820" y="6140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133985</xdr:rowOff>
    </xdr:from>
    <xdr:to xmlns:xdr="http://schemas.openxmlformats.org/drawingml/2006/spreadsheetDrawing">
      <xdr:col>11</xdr:col>
      <xdr:colOff>9525</xdr:colOff>
      <xdr:row>37</xdr:row>
      <xdr:rowOff>147320</xdr:rowOff>
    </xdr:to>
    <xdr:cxnSp macro="">
      <xdr:nvCxnSpPr>
        <xdr:cNvPr id="73" name="直線コネクタ 72"/>
        <xdr:cNvCxnSpPr/>
      </xdr:nvCxnSpPr>
      <xdr:spPr>
        <a:xfrm flipV="1">
          <a:off x="1336040" y="6477635"/>
          <a:ext cx="901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85090</xdr:rowOff>
    </xdr:from>
    <xdr:to xmlns:xdr="http://schemas.openxmlformats.org/drawingml/2006/spreadsheetDrawing">
      <xdr:col>11</xdr:col>
      <xdr:colOff>60325</xdr:colOff>
      <xdr:row>37</xdr:row>
      <xdr:rowOff>15240</xdr:rowOff>
    </xdr:to>
    <xdr:sp macro="" textlink="">
      <xdr:nvSpPr>
        <xdr:cNvPr id="74" name="フローチャート: 判断 73"/>
        <xdr:cNvSpPr/>
      </xdr:nvSpPr>
      <xdr:spPr>
        <a:xfrm>
          <a:off x="2184400" y="62572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25400</xdr:rowOff>
    </xdr:from>
    <xdr:ext cx="760730" cy="259080"/>
    <xdr:sp macro="" textlink="">
      <xdr:nvSpPr>
        <xdr:cNvPr id="75" name="テキスト ボックス 74"/>
        <xdr:cNvSpPr txBox="1"/>
      </xdr:nvSpPr>
      <xdr:spPr>
        <a:xfrm>
          <a:off x="1851660" y="60261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85090</xdr:rowOff>
    </xdr:from>
    <xdr:to xmlns:xdr="http://schemas.openxmlformats.org/drawingml/2006/spreadsheetDrawing">
      <xdr:col>6</xdr:col>
      <xdr:colOff>171450</xdr:colOff>
      <xdr:row>37</xdr:row>
      <xdr:rowOff>15240</xdr:rowOff>
    </xdr:to>
    <xdr:sp macro="" textlink="">
      <xdr:nvSpPr>
        <xdr:cNvPr id="76" name="フローチャート: 判断 75"/>
        <xdr:cNvSpPr/>
      </xdr:nvSpPr>
      <xdr:spPr>
        <a:xfrm>
          <a:off x="128524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25400</xdr:rowOff>
    </xdr:from>
    <xdr:ext cx="761365" cy="259080"/>
    <xdr:sp macro="" textlink="">
      <xdr:nvSpPr>
        <xdr:cNvPr id="77" name="テキスト ボックス 76"/>
        <xdr:cNvSpPr txBox="1"/>
      </xdr:nvSpPr>
      <xdr:spPr>
        <a:xfrm>
          <a:off x="94996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6685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9184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9080"/>
    <xdr:sp macro="" textlink="">
      <xdr:nvSpPr>
        <xdr:cNvPr id="81" name="テキスト ボックス 80"/>
        <xdr:cNvSpPr txBox="1"/>
      </xdr:nvSpPr>
      <xdr:spPr>
        <a:xfrm>
          <a:off x="20167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1176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73660</xdr:rowOff>
    </xdr:from>
    <xdr:to xmlns:xdr="http://schemas.openxmlformats.org/drawingml/2006/spreadsheetDrawing">
      <xdr:col>24</xdr:col>
      <xdr:colOff>76200</xdr:colOff>
      <xdr:row>38</xdr:row>
      <xdr:rowOff>3810</xdr:rowOff>
    </xdr:to>
    <xdr:sp macro="" textlink="">
      <xdr:nvSpPr>
        <xdr:cNvPr id="83" name="楕円 82"/>
        <xdr:cNvSpPr/>
      </xdr:nvSpPr>
      <xdr:spPr>
        <a:xfrm>
          <a:off x="4833620" y="64173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45720</xdr:rowOff>
    </xdr:from>
    <xdr:ext cx="761365" cy="259080"/>
    <xdr:sp macro="" textlink="">
      <xdr:nvSpPr>
        <xdr:cNvPr id="84" name="人件費該当値テキスト"/>
        <xdr:cNvSpPr txBox="1"/>
      </xdr:nvSpPr>
      <xdr:spPr>
        <a:xfrm>
          <a:off x="4975860" y="6389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85" name="楕円 84"/>
        <xdr:cNvSpPr/>
      </xdr:nvSpPr>
      <xdr:spPr>
        <a:xfrm>
          <a:off x="3985260" y="6362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35330" cy="259080"/>
    <xdr:sp macro="" textlink="">
      <xdr:nvSpPr>
        <xdr:cNvPr id="86" name="テキスト ボックス 85"/>
        <xdr:cNvSpPr txBox="1"/>
      </xdr:nvSpPr>
      <xdr:spPr>
        <a:xfrm>
          <a:off x="3652520" y="64490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110490</xdr:rowOff>
    </xdr:from>
    <xdr:to xmlns:xdr="http://schemas.openxmlformats.org/drawingml/2006/spreadsheetDrawing">
      <xdr:col>15</xdr:col>
      <xdr:colOff>149225</xdr:colOff>
      <xdr:row>38</xdr:row>
      <xdr:rowOff>40640</xdr:rowOff>
    </xdr:to>
    <xdr:sp macro="" textlink="">
      <xdr:nvSpPr>
        <xdr:cNvPr id="87" name="楕円 86"/>
        <xdr:cNvSpPr/>
      </xdr:nvSpPr>
      <xdr:spPr>
        <a:xfrm>
          <a:off x="30861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25400</xdr:rowOff>
    </xdr:from>
    <xdr:ext cx="761365" cy="259080"/>
    <xdr:sp macro="" textlink="">
      <xdr:nvSpPr>
        <xdr:cNvPr id="88" name="テキスト ボックス 87"/>
        <xdr:cNvSpPr txBox="1"/>
      </xdr:nvSpPr>
      <xdr:spPr>
        <a:xfrm>
          <a:off x="2750820" y="6540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83185</xdr:rowOff>
    </xdr:from>
    <xdr:to xmlns:xdr="http://schemas.openxmlformats.org/drawingml/2006/spreadsheetDrawing">
      <xdr:col>11</xdr:col>
      <xdr:colOff>60325</xdr:colOff>
      <xdr:row>38</xdr:row>
      <xdr:rowOff>13335</xdr:rowOff>
    </xdr:to>
    <xdr:sp macro="" textlink="">
      <xdr:nvSpPr>
        <xdr:cNvPr id="89" name="楕円 88"/>
        <xdr:cNvSpPr/>
      </xdr:nvSpPr>
      <xdr:spPr>
        <a:xfrm>
          <a:off x="2184400" y="642683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169545</xdr:rowOff>
    </xdr:from>
    <xdr:ext cx="760730" cy="257810"/>
    <xdr:sp macro="" textlink="">
      <xdr:nvSpPr>
        <xdr:cNvPr id="90" name="テキスト ボックス 89"/>
        <xdr:cNvSpPr txBox="1"/>
      </xdr:nvSpPr>
      <xdr:spPr>
        <a:xfrm>
          <a:off x="1851660" y="65131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96520</xdr:rowOff>
    </xdr:from>
    <xdr:to xmlns:xdr="http://schemas.openxmlformats.org/drawingml/2006/spreadsheetDrawing">
      <xdr:col>6</xdr:col>
      <xdr:colOff>171450</xdr:colOff>
      <xdr:row>38</xdr:row>
      <xdr:rowOff>26670</xdr:rowOff>
    </xdr:to>
    <xdr:sp macro="" textlink="">
      <xdr:nvSpPr>
        <xdr:cNvPr id="91" name="楕円 90"/>
        <xdr:cNvSpPr/>
      </xdr:nvSpPr>
      <xdr:spPr>
        <a:xfrm>
          <a:off x="128524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11430</xdr:rowOff>
    </xdr:from>
    <xdr:ext cx="761365" cy="259080"/>
    <xdr:sp macro="" textlink="">
      <xdr:nvSpPr>
        <xdr:cNvPr id="92" name="テキスト ボックス 91"/>
        <xdr:cNvSpPr txBox="1"/>
      </xdr:nvSpPr>
      <xdr:spPr>
        <a:xfrm>
          <a:off x="949960" y="6526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B0F0"/>
              </a:solidFill>
              <a:latin typeface="ＭＳ Ｐゴシック"/>
              <a:ea typeface="ＭＳ Ｐゴシック"/>
            </a:rPr>
            <a:t>　</a:t>
          </a:r>
          <a:r>
            <a:rPr kumimoji="1" lang="ja-JP" altLang="en-US" sz="1300">
              <a:solidFill>
                <a:schemeClr val="tx1"/>
              </a:solidFill>
              <a:latin typeface="ＭＳ Ｐゴシック"/>
              <a:ea typeface="ＭＳ Ｐゴシック"/>
            </a:rPr>
            <a:t>物価高騰対策で実施したガソリン等購入助成券発行事業や応援消費プレミアム付商品券発行事業に係る業務委託等が増となったことにより、前年度と比較して0.1ポイントの増となった。</a:t>
          </a:r>
        </a:p>
        <a:p>
          <a:r>
            <a:rPr kumimoji="1" lang="ja-JP" altLang="en-US" sz="1300">
              <a:solidFill>
                <a:schemeClr val="tx1"/>
              </a:solidFill>
              <a:latin typeface="ＭＳ Ｐゴシック"/>
              <a:ea typeface="ＭＳ Ｐゴシック"/>
            </a:rPr>
            <a:t>　類似団体平均と比べ1.8ポイント下回っているものの、物価高騰の影響の継続等も見込まれるため、引き続き、事務事業の見直しのほか、予算編成段階から執行段階を通しての経常経費の削減に努める。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256538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6" name="テキスト ボックス 105"/>
        <xdr:cNvSpPr txBox="1"/>
      </xdr:nvSpPr>
      <xdr:spPr>
        <a:xfrm>
          <a:off x="1208786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08" name="テキスト ボックス 107"/>
        <xdr:cNvSpPr txBox="1"/>
      </xdr:nvSpPr>
      <xdr:spPr>
        <a:xfrm>
          <a:off x="1208786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603480" y="336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0" name="テキスト ボックス 109"/>
        <xdr:cNvSpPr txBox="1"/>
      </xdr:nvSpPr>
      <xdr:spPr>
        <a:xfrm>
          <a:off x="1208786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2" name="テキスト ボックス 111"/>
        <xdr:cNvSpPr txBox="1"/>
      </xdr:nvSpPr>
      <xdr:spPr>
        <a:xfrm>
          <a:off x="1208786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603480" y="260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4" name="テキスト ボックス 113"/>
        <xdr:cNvSpPr txBox="1"/>
      </xdr:nvSpPr>
      <xdr:spPr>
        <a:xfrm>
          <a:off x="1208786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603480" y="222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6" name="テキスト ボックス 115"/>
        <xdr:cNvSpPr txBox="1"/>
      </xdr:nvSpPr>
      <xdr:spPr>
        <a:xfrm>
          <a:off x="1208786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18" name="テキスト ボックス 117"/>
        <xdr:cNvSpPr txBox="1"/>
      </xdr:nvSpPr>
      <xdr:spPr>
        <a:xfrm>
          <a:off x="1208786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73660</xdr:rowOff>
    </xdr:from>
    <xdr:to xmlns:xdr="http://schemas.openxmlformats.org/drawingml/2006/spreadsheetDrawing">
      <xdr:col>82</xdr:col>
      <xdr:colOff>107950</xdr:colOff>
      <xdr:row>22</xdr:row>
      <xdr:rowOff>35560</xdr:rowOff>
    </xdr:to>
    <xdr:cxnSp macro="">
      <xdr:nvCxnSpPr>
        <xdr:cNvPr id="120" name="直線コネクタ 119"/>
        <xdr:cNvCxnSpPr/>
      </xdr:nvCxnSpPr>
      <xdr:spPr>
        <a:xfrm flipV="1">
          <a:off x="16718280" y="247396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7620</xdr:rowOff>
    </xdr:from>
    <xdr:ext cx="761365" cy="257810"/>
    <xdr:sp macro="" textlink="">
      <xdr:nvSpPr>
        <xdr:cNvPr id="121" name="物件費最小値テキスト"/>
        <xdr:cNvSpPr txBox="1"/>
      </xdr:nvSpPr>
      <xdr:spPr>
        <a:xfrm>
          <a:off x="16807180" y="37795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35560</xdr:rowOff>
    </xdr:from>
    <xdr:to xmlns:xdr="http://schemas.openxmlformats.org/drawingml/2006/spreadsheetDrawing">
      <xdr:col>82</xdr:col>
      <xdr:colOff>196850</xdr:colOff>
      <xdr:row>22</xdr:row>
      <xdr:rowOff>35560</xdr:rowOff>
    </xdr:to>
    <xdr:cxnSp macro="">
      <xdr:nvCxnSpPr>
        <xdr:cNvPr id="122" name="直線コネクタ 121"/>
        <xdr:cNvCxnSpPr/>
      </xdr:nvCxnSpPr>
      <xdr:spPr>
        <a:xfrm>
          <a:off x="16629380" y="380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160020</xdr:rowOff>
    </xdr:from>
    <xdr:ext cx="761365" cy="259080"/>
    <xdr:sp macro="" textlink="">
      <xdr:nvSpPr>
        <xdr:cNvPr id="123" name="物件費最大値テキスト"/>
        <xdr:cNvSpPr txBox="1"/>
      </xdr:nvSpPr>
      <xdr:spPr>
        <a:xfrm>
          <a:off x="16807180" y="2217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73660</xdr:rowOff>
    </xdr:from>
    <xdr:to xmlns:xdr="http://schemas.openxmlformats.org/drawingml/2006/spreadsheetDrawing">
      <xdr:col>82</xdr:col>
      <xdr:colOff>196850</xdr:colOff>
      <xdr:row>14</xdr:row>
      <xdr:rowOff>73660</xdr:rowOff>
    </xdr:to>
    <xdr:cxnSp macro="">
      <xdr:nvCxnSpPr>
        <xdr:cNvPr id="124" name="直線コネクタ 123"/>
        <xdr:cNvCxnSpPr/>
      </xdr:nvCxnSpPr>
      <xdr:spPr>
        <a:xfrm>
          <a:off x="16629380" y="247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157480</xdr:rowOff>
    </xdr:from>
    <xdr:to xmlns:xdr="http://schemas.openxmlformats.org/drawingml/2006/spreadsheetDrawing">
      <xdr:col>82</xdr:col>
      <xdr:colOff>107950</xdr:colOff>
      <xdr:row>16</xdr:row>
      <xdr:rowOff>165100</xdr:rowOff>
    </xdr:to>
    <xdr:cxnSp macro="">
      <xdr:nvCxnSpPr>
        <xdr:cNvPr id="125" name="直線コネクタ 124"/>
        <xdr:cNvCxnSpPr/>
      </xdr:nvCxnSpPr>
      <xdr:spPr>
        <a:xfrm>
          <a:off x="15869920" y="2900680"/>
          <a:ext cx="8483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52070</xdr:rowOff>
    </xdr:from>
    <xdr:ext cx="761365" cy="257810"/>
    <xdr:sp macro="" textlink="">
      <xdr:nvSpPr>
        <xdr:cNvPr id="126" name="物件費平均値テキスト"/>
        <xdr:cNvSpPr txBox="1"/>
      </xdr:nvSpPr>
      <xdr:spPr>
        <a:xfrm>
          <a:off x="16807180" y="296672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27" name="フローチャート: 判断 126"/>
        <xdr:cNvSpPr/>
      </xdr:nvSpPr>
      <xdr:spPr>
        <a:xfrm>
          <a:off x="1666748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149860</xdr:rowOff>
    </xdr:from>
    <xdr:to xmlns:xdr="http://schemas.openxmlformats.org/drawingml/2006/spreadsheetDrawing">
      <xdr:col>78</xdr:col>
      <xdr:colOff>69850</xdr:colOff>
      <xdr:row>16</xdr:row>
      <xdr:rowOff>157480</xdr:rowOff>
    </xdr:to>
    <xdr:cxnSp macro="">
      <xdr:nvCxnSpPr>
        <xdr:cNvPr id="128" name="直線コネクタ 127"/>
        <xdr:cNvCxnSpPr/>
      </xdr:nvCxnSpPr>
      <xdr:spPr>
        <a:xfrm>
          <a:off x="14968220" y="2893060"/>
          <a:ext cx="901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29" name="フローチャート: 判断 128"/>
        <xdr:cNvSpPr/>
      </xdr:nvSpPr>
      <xdr:spPr>
        <a:xfrm>
          <a:off x="1581912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67310</xdr:rowOff>
    </xdr:from>
    <xdr:ext cx="736600" cy="259080"/>
    <xdr:sp macro="" textlink="">
      <xdr:nvSpPr>
        <xdr:cNvPr id="130" name="テキスト ボックス 129"/>
        <xdr:cNvSpPr txBox="1"/>
      </xdr:nvSpPr>
      <xdr:spPr>
        <a:xfrm>
          <a:off x="15483840" y="298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149860</xdr:rowOff>
    </xdr:from>
    <xdr:to xmlns:xdr="http://schemas.openxmlformats.org/drawingml/2006/spreadsheetDrawing">
      <xdr:col>73</xdr:col>
      <xdr:colOff>180975</xdr:colOff>
      <xdr:row>16</xdr:row>
      <xdr:rowOff>149860</xdr:rowOff>
    </xdr:to>
    <xdr:cxnSp macro="">
      <xdr:nvCxnSpPr>
        <xdr:cNvPr id="131" name="直線コネクタ 130"/>
        <xdr:cNvCxnSpPr/>
      </xdr:nvCxnSpPr>
      <xdr:spPr>
        <a:xfrm>
          <a:off x="14069060" y="289306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64770</xdr:rowOff>
    </xdr:from>
    <xdr:to xmlns:xdr="http://schemas.openxmlformats.org/drawingml/2006/spreadsheetDrawing">
      <xdr:col>74</xdr:col>
      <xdr:colOff>31750</xdr:colOff>
      <xdr:row>17</xdr:row>
      <xdr:rowOff>166370</xdr:rowOff>
    </xdr:to>
    <xdr:sp macro="" textlink="">
      <xdr:nvSpPr>
        <xdr:cNvPr id="132" name="フローチャート: 判断 131"/>
        <xdr:cNvSpPr/>
      </xdr:nvSpPr>
      <xdr:spPr>
        <a:xfrm>
          <a:off x="14917420" y="29794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151130</xdr:rowOff>
    </xdr:from>
    <xdr:ext cx="762000" cy="259080"/>
    <xdr:sp macro="" textlink="">
      <xdr:nvSpPr>
        <xdr:cNvPr id="133" name="テキスト ボックス 132"/>
        <xdr:cNvSpPr txBox="1"/>
      </xdr:nvSpPr>
      <xdr:spPr>
        <a:xfrm>
          <a:off x="1458468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149860</xdr:rowOff>
    </xdr:from>
    <xdr:to xmlns:xdr="http://schemas.openxmlformats.org/drawingml/2006/spreadsheetDrawing">
      <xdr:col>69</xdr:col>
      <xdr:colOff>92075</xdr:colOff>
      <xdr:row>17</xdr:row>
      <xdr:rowOff>1270</xdr:rowOff>
    </xdr:to>
    <xdr:cxnSp macro="">
      <xdr:nvCxnSpPr>
        <xdr:cNvPr id="134" name="直線コネクタ 133"/>
        <xdr:cNvCxnSpPr/>
      </xdr:nvCxnSpPr>
      <xdr:spPr>
        <a:xfrm flipV="1">
          <a:off x="13169900" y="289306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148590</xdr:rowOff>
    </xdr:from>
    <xdr:to xmlns:xdr="http://schemas.openxmlformats.org/drawingml/2006/spreadsheetDrawing">
      <xdr:col>69</xdr:col>
      <xdr:colOff>142875</xdr:colOff>
      <xdr:row>18</xdr:row>
      <xdr:rowOff>78740</xdr:rowOff>
    </xdr:to>
    <xdr:sp macro="" textlink="">
      <xdr:nvSpPr>
        <xdr:cNvPr id="135" name="フローチャート: 判断 134"/>
        <xdr:cNvSpPr/>
      </xdr:nvSpPr>
      <xdr:spPr>
        <a:xfrm>
          <a:off x="1401826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63500</xdr:rowOff>
    </xdr:from>
    <xdr:ext cx="760730" cy="257810"/>
    <xdr:sp macro="" textlink="">
      <xdr:nvSpPr>
        <xdr:cNvPr id="136" name="テキスト ボックス 135"/>
        <xdr:cNvSpPr txBox="1"/>
      </xdr:nvSpPr>
      <xdr:spPr>
        <a:xfrm>
          <a:off x="13682980" y="31496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118110</xdr:rowOff>
    </xdr:from>
    <xdr:to xmlns:xdr="http://schemas.openxmlformats.org/drawingml/2006/spreadsheetDrawing">
      <xdr:col>65</xdr:col>
      <xdr:colOff>53975</xdr:colOff>
      <xdr:row>18</xdr:row>
      <xdr:rowOff>48260</xdr:rowOff>
    </xdr:to>
    <xdr:sp macro="" textlink="">
      <xdr:nvSpPr>
        <xdr:cNvPr id="137" name="フローチャート: 判断 136"/>
        <xdr:cNvSpPr/>
      </xdr:nvSpPr>
      <xdr:spPr>
        <a:xfrm>
          <a:off x="13116560" y="30327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33020</xdr:rowOff>
    </xdr:from>
    <xdr:ext cx="761365" cy="259080"/>
    <xdr:sp macro="" textlink="">
      <xdr:nvSpPr>
        <xdr:cNvPr id="138" name="テキスト ボックス 137"/>
        <xdr:cNvSpPr txBox="1"/>
      </xdr:nvSpPr>
      <xdr:spPr>
        <a:xfrm>
          <a:off x="12783820" y="3119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6514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7497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3" name="テキスト ボックス 142"/>
        <xdr:cNvSpPr txBox="1"/>
      </xdr:nvSpPr>
      <xdr:spPr>
        <a:xfrm>
          <a:off x="129489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114300</xdr:rowOff>
    </xdr:from>
    <xdr:to xmlns:xdr="http://schemas.openxmlformats.org/drawingml/2006/spreadsheetDrawing">
      <xdr:col>82</xdr:col>
      <xdr:colOff>158750</xdr:colOff>
      <xdr:row>17</xdr:row>
      <xdr:rowOff>44450</xdr:rowOff>
    </xdr:to>
    <xdr:sp macro="" textlink="">
      <xdr:nvSpPr>
        <xdr:cNvPr id="144" name="楕円 143"/>
        <xdr:cNvSpPr/>
      </xdr:nvSpPr>
      <xdr:spPr>
        <a:xfrm>
          <a:off x="1666748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130810</xdr:rowOff>
    </xdr:from>
    <xdr:ext cx="761365" cy="259080"/>
    <xdr:sp macro="" textlink="">
      <xdr:nvSpPr>
        <xdr:cNvPr id="145" name="物件費該当値テキスト"/>
        <xdr:cNvSpPr txBox="1"/>
      </xdr:nvSpPr>
      <xdr:spPr>
        <a:xfrm>
          <a:off x="16807180" y="270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106680</xdr:rowOff>
    </xdr:from>
    <xdr:to xmlns:xdr="http://schemas.openxmlformats.org/drawingml/2006/spreadsheetDrawing">
      <xdr:col>78</xdr:col>
      <xdr:colOff>120650</xdr:colOff>
      <xdr:row>17</xdr:row>
      <xdr:rowOff>36830</xdr:rowOff>
    </xdr:to>
    <xdr:sp macro="" textlink="">
      <xdr:nvSpPr>
        <xdr:cNvPr id="146" name="楕円 145"/>
        <xdr:cNvSpPr/>
      </xdr:nvSpPr>
      <xdr:spPr>
        <a:xfrm>
          <a:off x="1581912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46990</xdr:rowOff>
    </xdr:from>
    <xdr:ext cx="736600" cy="259080"/>
    <xdr:sp macro="" textlink="">
      <xdr:nvSpPr>
        <xdr:cNvPr id="147" name="テキスト ボックス 146"/>
        <xdr:cNvSpPr txBox="1"/>
      </xdr:nvSpPr>
      <xdr:spPr>
        <a:xfrm>
          <a:off x="15483840" y="2618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99060</xdr:rowOff>
    </xdr:from>
    <xdr:to xmlns:xdr="http://schemas.openxmlformats.org/drawingml/2006/spreadsheetDrawing">
      <xdr:col>74</xdr:col>
      <xdr:colOff>31750</xdr:colOff>
      <xdr:row>17</xdr:row>
      <xdr:rowOff>29210</xdr:rowOff>
    </xdr:to>
    <xdr:sp macro="" textlink="">
      <xdr:nvSpPr>
        <xdr:cNvPr id="148" name="楕円 147"/>
        <xdr:cNvSpPr/>
      </xdr:nvSpPr>
      <xdr:spPr>
        <a:xfrm>
          <a:off x="14917420" y="28422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39370</xdr:rowOff>
    </xdr:from>
    <xdr:ext cx="762000" cy="259080"/>
    <xdr:sp macro="" textlink="">
      <xdr:nvSpPr>
        <xdr:cNvPr id="149" name="テキスト ボックス 148"/>
        <xdr:cNvSpPr txBox="1"/>
      </xdr:nvSpPr>
      <xdr:spPr>
        <a:xfrm>
          <a:off x="1458468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99060</xdr:rowOff>
    </xdr:from>
    <xdr:to xmlns:xdr="http://schemas.openxmlformats.org/drawingml/2006/spreadsheetDrawing">
      <xdr:col>69</xdr:col>
      <xdr:colOff>142875</xdr:colOff>
      <xdr:row>17</xdr:row>
      <xdr:rowOff>29210</xdr:rowOff>
    </xdr:to>
    <xdr:sp macro="" textlink="">
      <xdr:nvSpPr>
        <xdr:cNvPr id="150" name="楕円 149"/>
        <xdr:cNvSpPr/>
      </xdr:nvSpPr>
      <xdr:spPr>
        <a:xfrm>
          <a:off x="1401826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39370</xdr:rowOff>
    </xdr:from>
    <xdr:ext cx="760730" cy="259080"/>
    <xdr:sp macro="" textlink="">
      <xdr:nvSpPr>
        <xdr:cNvPr id="151" name="テキスト ボックス 150"/>
        <xdr:cNvSpPr txBox="1"/>
      </xdr:nvSpPr>
      <xdr:spPr>
        <a:xfrm>
          <a:off x="13682980" y="2611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121920</xdr:rowOff>
    </xdr:from>
    <xdr:to xmlns:xdr="http://schemas.openxmlformats.org/drawingml/2006/spreadsheetDrawing">
      <xdr:col>65</xdr:col>
      <xdr:colOff>53975</xdr:colOff>
      <xdr:row>17</xdr:row>
      <xdr:rowOff>52070</xdr:rowOff>
    </xdr:to>
    <xdr:sp macro="" textlink="">
      <xdr:nvSpPr>
        <xdr:cNvPr id="152" name="楕円 151"/>
        <xdr:cNvSpPr/>
      </xdr:nvSpPr>
      <xdr:spPr>
        <a:xfrm>
          <a:off x="13116560" y="28651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62230</xdr:rowOff>
    </xdr:from>
    <xdr:ext cx="761365" cy="259080"/>
    <xdr:sp macro="" textlink="">
      <xdr:nvSpPr>
        <xdr:cNvPr id="153" name="テキスト ボックス 152"/>
        <xdr:cNvSpPr txBox="1"/>
      </xdr:nvSpPr>
      <xdr:spPr>
        <a:xfrm>
          <a:off x="12783820" y="2633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B0F0"/>
              </a:solidFill>
              <a:latin typeface="ＭＳ Ｐゴシック"/>
              <a:ea typeface="ＭＳ Ｐゴシック"/>
            </a:rPr>
            <a:t>　</a:t>
          </a:r>
          <a:r>
            <a:rPr kumimoji="1" lang="ja-JP" altLang="en-US" sz="1300">
              <a:solidFill>
                <a:schemeClr val="tx1"/>
              </a:solidFill>
              <a:latin typeface="ＭＳ Ｐゴシック"/>
              <a:ea typeface="ＭＳ Ｐゴシック"/>
            </a:rPr>
            <a:t>児童数の減少に伴い児童手当や児童扶養手当等が減少したことにより、前年度と比較して0.7ポイントの減となった。</a:t>
          </a:r>
        </a:p>
        <a:p>
          <a:r>
            <a:rPr kumimoji="1" lang="ja-JP" altLang="en-US" sz="1300">
              <a:solidFill>
                <a:schemeClr val="tx1"/>
              </a:solidFill>
              <a:latin typeface="ＭＳ Ｐゴシック"/>
              <a:ea typeface="ＭＳ Ｐゴシック"/>
            </a:rPr>
            <a:t>　一方で、類似団体と比較しても高い状況となっていることから、</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各種給付の適正化や市単独の扶助費の見直し等に取り組む。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5" name="テキスト ボックス 164"/>
        <xdr:cNvSpPr txBox="1"/>
      </xdr:nvSpPr>
      <xdr:spPr>
        <a:xfrm>
          <a:off x="73152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7810"/>
    <xdr:sp macro="" textlink="">
      <xdr:nvSpPr>
        <xdr:cNvPr id="167" name="テキスト ボックス 166"/>
        <xdr:cNvSpPr txBox="1"/>
      </xdr:nvSpPr>
      <xdr:spPr>
        <a:xfrm>
          <a:off x="256540" y="10843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962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9" name="テキスト ボックス 168"/>
        <xdr:cNvSpPr txBox="1"/>
      </xdr:nvSpPr>
      <xdr:spPr>
        <a:xfrm>
          <a:off x="25654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962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7810"/>
    <xdr:sp macro="" textlink="">
      <xdr:nvSpPr>
        <xdr:cNvPr id="171" name="テキスト ボックス 170"/>
        <xdr:cNvSpPr txBox="1"/>
      </xdr:nvSpPr>
      <xdr:spPr>
        <a:xfrm>
          <a:off x="256540" y="1019048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9620" y="10005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3" name="テキスト ボックス 172"/>
        <xdr:cNvSpPr txBox="1"/>
      </xdr:nvSpPr>
      <xdr:spPr>
        <a:xfrm>
          <a:off x="25654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962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5" name="テキスト ボックス 174"/>
        <xdr:cNvSpPr txBox="1"/>
      </xdr:nvSpPr>
      <xdr:spPr>
        <a:xfrm>
          <a:off x="25654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9620" y="9352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7810"/>
    <xdr:sp macro="" textlink="">
      <xdr:nvSpPr>
        <xdr:cNvPr id="177" name="テキスト ボックス 176"/>
        <xdr:cNvSpPr txBox="1"/>
      </xdr:nvSpPr>
      <xdr:spPr>
        <a:xfrm>
          <a:off x="256540" y="9210675"/>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962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9" name="テキスト ボックス 178"/>
        <xdr:cNvSpPr txBox="1"/>
      </xdr:nvSpPr>
      <xdr:spPr>
        <a:xfrm>
          <a:off x="25654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7810"/>
    <xdr:sp macro="" textlink="">
      <xdr:nvSpPr>
        <xdr:cNvPr id="181" name="テキスト ボックス 180"/>
        <xdr:cNvSpPr txBox="1"/>
      </xdr:nvSpPr>
      <xdr:spPr>
        <a:xfrm>
          <a:off x="256540" y="8557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53340</xdr:rowOff>
    </xdr:from>
    <xdr:to xmlns:xdr="http://schemas.openxmlformats.org/drawingml/2006/spreadsheetDrawing">
      <xdr:col>24</xdr:col>
      <xdr:colOff>25400</xdr:colOff>
      <xdr:row>61</xdr:row>
      <xdr:rowOff>86360</xdr:rowOff>
    </xdr:to>
    <xdr:cxnSp macro="">
      <xdr:nvCxnSpPr>
        <xdr:cNvPr id="183" name="直線コネクタ 182"/>
        <xdr:cNvCxnSpPr/>
      </xdr:nvCxnSpPr>
      <xdr:spPr>
        <a:xfrm flipV="1">
          <a:off x="4886960" y="914019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58420</xdr:rowOff>
    </xdr:from>
    <xdr:ext cx="761365" cy="259080"/>
    <xdr:sp macro="" textlink="">
      <xdr:nvSpPr>
        <xdr:cNvPr id="184" name="扶助費最小値テキスト"/>
        <xdr:cNvSpPr txBox="1"/>
      </xdr:nvSpPr>
      <xdr:spPr>
        <a:xfrm>
          <a:off x="4975860" y="10516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86360</xdr:rowOff>
    </xdr:from>
    <xdr:to xmlns:xdr="http://schemas.openxmlformats.org/drawingml/2006/spreadsheetDrawing">
      <xdr:col>24</xdr:col>
      <xdr:colOff>114300</xdr:colOff>
      <xdr:row>61</xdr:row>
      <xdr:rowOff>86360</xdr:rowOff>
    </xdr:to>
    <xdr:cxnSp macro="">
      <xdr:nvCxnSpPr>
        <xdr:cNvPr id="185" name="直線コネクタ 184"/>
        <xdr:cNvCxnSpPr/>
      </xdr:nvCxnSpPr>
      <xdr:spPr>
        <a:xfrm>
          <a:off x="4795520" y="105448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139700</xdr:rowOff>
    </xdr:from>
    <xdr:ext cx="761365" cy="259080"/>
    <xdr:sp macro="" textlink="">
      <xdr:nvSpPr>
        <xdr:cNvPr id="186" name="扶助費最大値テキスト"/>
        <xdr:cNvSpPr txBox="1"/>
      </xdr:nvSpPr>
      <xdr:spPr>
        <a:xfrm>
          <a:off x="4975860" y="888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53340</xdr:rowOff>
    </xdr:from>
    <xdr:to xmlns:xdr="http://schemas.openxmlformats.org/drawingml/2006/spreadsheetDrawing">
      <xdr:col>24</xdr:col>
      <xdr:colOff>114300</xdr:colOff>
      <xdr:row>53</xdr:row>
      <xdr:rowOff>53340</xdr:rowOff>
    </xdr:to>
    <xdr:cxnSp macro="">
      <xdr:nvCxnSpPr>
        <xdr:cNvPr id="187" name="直線コネクタ 186"/>
        <xdr:cNvCxnSpPr/>
      </xdr:nvCxnSpPr>
      <xdr:spPr>
        <a:xfrm>
          <a:off x="4795520" y="91401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59</xdr:row>
      <xdr:rowOff>118745</xdr:rowOff>
    </xdr:from>
    <xdr:to xmlns:xdr="http://schemas.openxmlformats.org/drawingml/2006/spreadsheetDrawing">
      <xdr:col>24</xdr:col>
      <xdr:colOff>25400</xdr:colOff>
      <xdr:row>60</xdr:row>
      <xdr:rowOff>61595</xdr:rowOff>
    </xdr:to>
    <xdr:cxnSp macro="">
      <xdr:nvCxnSpPr>
        <xdr:cNvPr id="188" name="直線コネクタ 187"/>
        <xdr:cNvCxnSpPr/>
      </xdr:nvCxnSpPr>
      <xdr:spPr>
        <a:xfrm flipV="1">
          <a:off x="4036060" y="10234295"/>
          <a:ext cx="8509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92710</xdr:rowOff>
    </xdr:from>
    <xdr:ext cx="761365" cy="259080"/>
    <xdr:sp macro="" textlink="">
      <xdr:nvSpPr>
        <xdr:cNvPr id="189" name="扶助費平均値テキスト"/>
        <xdr:cNvSpPr txBox="1"/>
      </xdr:nvSpPr>
      <xdr:spPr>
        <a:xfrm>
          <a:off x="4975860" y="95224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190" name="フローチャート: 判断 189"/>
        <xdr:cNvSpPr/>
      </xdr:nvSpPr>
      <xdr:spPr>
        <a:xfrm>
          <a:off x="4833620" y="96774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60</xdr:row>
      <xdr:rowOff>61595</xdr:rowOff>
    </xdr:from>
    <xdr:to xmlns:xdr="http://schemas.openxmlformats.org/drawingml/2006/spreadsheetDrawing">
      <xdr:col>19</xdr:col>
      <xdr:colOff>187325</xdr:colOff>
      <xdr:row>61</xdr:row>
      <xdr:rowOff>53340</xdr:rowOff>
    </xdr:to>
    <xdr:cxnSp macro="">
      <xdr:nvCxnSpPr>
        <xdr:cNvPr id="191" name="直線コネクタ 190"/>
        <xdr:cNvCxnSpPr/>
      </xdr:nvCxnSpPr>
      <xdr:spPr>
        <a:xfrm flipV="1">
          <a:off x="3136900" y="10348595"/>
          <a:ext cx="89916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166370</xdr:rowOff>
    </xdr:from>
    <xdr:to xmlns:xdr="http://schemas.openxmlformats.org/drawingml/2006/spreadsheetDrawing">
      <xdr:col>20</xdr:col>
      <xdr:colOff>38100</xdr:colOff>
      <xdr:row>56</xdr:row>
      <xdr:rowOff>95885</xdr:rowOff>
    </xdr:to>
    <xdr:sp macro="" textlink="">
      <xdr:nvSpPr>
        <xdr:cNvPr id="192" name="フローチャート: 判断 191"/>
        <xdr:cNvSpPr/>
      </xdr:nvSpPr>
      <xdr:spPr>
        <a:xfrm>
          <a:off x="3985260" y="959612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106045</xdr:rowOff>
    </xdr:from>
    <xdr:ext cx="735330" cy="259080"/>
    <xdr:sp macro="" textlink="">
      <xdr:nvSpPr>
        <xdr:cNvPr id="193" name="テキスト ボックス 192"/>
        <xdr:cNvSpPr txBox="1"/>
      </xdr:nvSpPr>
      <xdr:spPr>
        <a:xfrm>
          <a:off x="3652520" y="93643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61</xdr:row>
      <xdr:rowOff>53340</xdr:rowOff>
    </xdr:from>
    <xdr:to xmlns:xdr="http://schemas.openxmlformats.org/drawingml/2006/spreadsheetDrawing">
      <xdr:col>15</xdr:col>
      <xdr:colOff>98425</xdr:colOff>
      <xdr:row>62</xdr:row>
      <xdr:rowOff>29210</xdr:rowOff>
    </xdr:to>
    <xdr:cxnSp macro="">
      <xdr:nvCxnSpPr>
        <xdr:cNvPr id="194" name="直線コネクタ 193"/>
        <xdr:cNvCxnSpPr/>
      </xdr:nvCxnSpPr>
      <xdr:spPr>
        <a:xfrm flipV="1">
          <a:off x="2237740" y="10511790"/>
          <a:ext cx="89916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92710</xdr:rowOff>
    </xdr:from>
    <xdr:to xmlns:xdr="http://schemas.openxmlformats.org/drawingml/2006/spreadsheetDrawing">
      <xdr:col>15</xdr:col>
      <xdr:colOff>149225</xdr:colOff>
      <xdr:row>57</xdr:row>
      <xdr:rowOff>22860</xdr:rowOff>
    </xdr:to>
    <xdr:sp macro="" textlink="">
      <xdr:nvSpPr>
        <xdr:cNvPr id="195" name="フローチャート: 判断 194"/>
        <xdr:cNvSpPr/>
      </xdr:nvSpPr>
      <xdr:spPr>
        <a:xfrm>
          <a:off x="30861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33020</xdr:rowOff>
    </xdr:from>
    <xdr:ext cx="761365" cy="259080"/>
    <xdr:sp macro="" textlink="">
      <xdr:nvSpPr>
        <xdr:cNvPr id="196" name="テキスト ボックス 195"/>
        <xdr:cNvSpPr txBox="1"/>
      </xdr:nvSpPr>
      <xdr:spPr>
        <a:xfrm>
          <a:off x="2750820" y="9462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61</xdr:row>
      <xdr:rowOff>118745</xdr:rowOff>
    </xdr:from>
    <xdr:to xmlns:xdr="http://schemas.openxmlformats.org/drawingml/2006/spreadsheetDrawing">
      <xdr:col>11</xdr:col>
      <xdr:colOff>9525</xdr:colOff>
      <xdr:row>62</xdr:row>
      <xdr:rowOff>29210</xdr:rowOff>
    </xdr:to>
    <xdr:cxnSp macro="">
      <xdr:nvCxnSpPr>
        <xdr:cNvPr id="197" name="直線コネクタ 196"/>
        <xdr:cNvCxnSpPr/>
      </xdr:nvCxnSpPr>
      <xdr:spPr>
        <a:xfrm>
          <a:off x="1336040" y="10577195"/>
          <a:ext cx="9017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35560</xdr:rowOff>
    </xdr:from>
    <xdr:to xmlns:xdr="http://schemas.openxmlformats.org/drawingml/2006/spreadsheetDrawing">
      <xdr:col>11</xdr:col>
      <xdr:colOff>60325</xdr:colOff>
      <xdr:row>57</xdr:row>
      <xdr:rowOff>137160</xdr:rowOff>
    </xdr:to>
    <xdr:sp macro="" textlink="">
      <xdr:nvSpPr>
        <xdr:cNvPr id="198" name="フローチャート: 判断 197"/>
        <xdr:cNvSpPr/>
      </xdr:nvSpPr>
      <xdr:spPr>
        <a:xfrm>
          <a:off x="2184400" y="98082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147320</xdr:rowOff>
    </xdr:from>
    <xdr:ext cx="760730" cy="259080"/>
    <xdr:sp macro="" textlink="">
      <xdr:nvSpPr>
        <xdr:cNvPr id="199" name="テキスト ボックス 198"/>
        <xdr:cNvSpPr txBox="1"/>
      </xdr:nvSpPr>
      <xdr:spPr>
        <a:xfrm>
          <a:off x="1851660" y="95770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158115</xdr:rowOff>
    </xdr:from>
    <xdr:to xmlns:xdr="http://schemas.openxmlformats.org/drawingml/2006/spreadsheetDrawing">
      <xdr:col>6</xdr:col>
      <xdr:colOff>171450</xdr:colOff>
      <xdr:row>57</xdr:row>
      <xdr:rowOff>88265</xdr:rowOff>
    </xdr:to>
    <xdr:sp macro="" textlink="">
      <xdr:nvSpPr>
        <xdr:cNvPr id="200" name="フローチャート: 判断 199"/>
        <xdr:cNvSpPr/>
      </xdr:nvSpPr>
      <xdr:spPr>
        <a:xfrm>
          <a:off x="128524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98425</xdr:rowOff>
    </xdr:from>
    <xdr:ext cx="761365" cy="257810"/>
    <xdr:sp macro="" textlink="">
      <xdr:nvSpPr>
        <xdr:cNvPr id="201" name="テキスト ボックス 200"/>
        <xdr:cNvSpPr txBox="1"/>
      </xdr:nvSpPr>
      <xdr:spPr>
        <a:xfrm>
          <a:off x="949960" y="95281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2" name="テキスト ボックス 201"/>
        <xdr:cNvSpPr txBox="1"/>
      </xdr:nvSpPr>
      <xdr:spPr>
        <a:xfrm>
          <a:off x="46685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9184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9080"/>
    <xdr:sp macro="" textlink="">
      <xdr:nvSpPr>
        <xdr:cNvPr id="205" name="テキスト ボックス 204"/>
        <xdr:cNvSpPr txBox="1"/>
      </xdr:nvSpPr>
      <xdr:spPr>
        <a:xfrm>
          <a:off x="20167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6" name="テキスト ボックス 205"/>
        <xdr:cNvSpPr txBox="1"/>
      </xdr:nvSpPr>
      <xdr:spPr>
        <a:xfrm>
          <a:off x="11176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67945</xdr:rowOff>
    </xdr:from>
    <xdr:to xmlns:xdr="http://schemas.openxmlformats.org/drawingml/2006/spreadsheetDrawing">
      <xdr:col>24</xdr:col>
      <xdr:colOff>76200</xdr:colOff>
      <xdr:row>59</xdr:row>
      <xdr:rowOff>169545</xdr:rowOff>
    </xdr:to>
    <xdr:sp macro="" textlink="">
      <xdr:nvSpPr>
        <xdr:cNvPr id="207" name="楕円 206"/>
        <xdr:cNvSpPr/>
      </xdr:nvSpPr>
      <xdr:spPr>
        <a:xfrm>
          <a:off x="4833620" y="1018349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40640</xdr:rowOff>
    </xdr:from>
    <xdr:ext cx="761365" cy="257810"/>
    <xdr:sp macro="" textlink="">
      <xdr:nvSpPr>
        <xdr:cNvPr id="208" name="扶助費該当値テキスト"/>
        <xdr:cNvSpPr txBox="1"/>
      </xdr:nvSpPr>
      <xdr:spPr>
        <a:xfrm>
          <a:off x="4975860" y="101561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60</xdr:row>
      <xdr:rowOff>10795</xdr:rowOff>
    </xdr:from>
    <xdr:to xmlns:xdr="http://schemas.openxmlformats.org/drawingml/2006/spreadsheetDrawing">
      <xdr:col>20</xdr:col>
      <xdr:colOff>38100</xdr:colOff>
      <xdr:row>60</xdr:row>
      <xdr:rowOff>112395</xdr:rowOff>
    </xdr:to>
    <xdr:sp macro="" textlink="">
      <xdr:nvSpPr>
        <xdr:cNvPr id="209" name="楕円 208"/>
        <xdr:cNvSpPr/>
      </xdr:nvSpPr>
      <xdr:spPr>
        <a:xfrm>
          <a:off x="3985260" y="1029779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60</xdr:row>
      <xdr:rowOff>97790</xdr:rowOff>
    </xdr:from>
    <xdr:ext cx="735330" cy="257810"/>
    <xdr:sp macro="" textlink="">
      <xdr:nvSpPr>
        <xdr:cNvPr id="210" name="テキスト ボックス 209"/>
        <xdr:cNvSpPr txBox="1"/>
      </xdr:nvSpPr>
      <xdr:spPr>
        <a:xfrm>
          <a:off x="3652520" y="1038479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61</xdr:row>
      <xdr:rowOff>2540</xdr:rowOff>
    </xdr:from>
    <xdr:to xmlns:xdr="http://schemas.openxmlformats.org/drawingml/2006/spreadsheetDrawing">
      <xdr:col>15</xdr:col>
      <xdr:colOff>149225</xdr:colOff>
      <xdr:row>61</xdr:row>
      <xdr:rowOff>104140</xdr:rowOff>
    </xdr:to>
    <xdr:sp macro="" textlink="">
      <xdr:nvSpPr>
        <xdr:cNvPr id="211" name="楕円 210"/>
        <xdr:cNvSpPr/>
      </xdr:nvSpPr>
      <xdr:spPr>
        <a:xfrm>
          <a:off x="30861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61</xdr:row>
      <xdr:rowOff>88900</xdr:rowOff>
    </xdr:from>
    <xdr:ext cx="761365" cy="257810"/>
    <xdr:sp macro="" textlink="">
      <xdr:nvSpPr>
        <xdr:cNvPr id="212" name="テキスト ボックス 211"/>
        <xdr:cNvSpPr txBox="1"/>
      </xdr:nvSpPr>
      <xdr:spPr>
        <a:xfrm>
          <a:off x="2750820" y="105473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61</xdr:row>
      <xdr:rowOff>149860</xdr:rowOff>
    </xdr:from>
    <xdr:to xmlns:xdr="http://schemas.openxmlformats.org/drawingml/2006/spreadsheetDrawing">
      <xdr:col>11</xdr:col>
      <xdr:colOff>60325</xdr:colOff>
      <xdr:row>62</xdr:row>
      <xdr:rowOff>80010</xdr:rowOff>
    </xdr:to>
    <xdr:sp macro="" textlink="">
      <xdr:nvSpPr>
        <xdr:cNvPr id="213" name="楕円 212"/>
        <xdr:cNvSpPr/>
      </xdr:nvSpPr>
      <xdr:spPr>
        <a:xfrm>
          <a:off x="2184400" y="106083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62</xdr:row>
      <xdr:rowOff>64770</xdr:rowOff>
    </xdr:from>
    <xdr:ext cx="760730" cy="257810"/>
    <xdr:sp macro="" textlink="">
      <xdr:nvSpPr>
        <xdr:cNvPr id="214" name="テキスト ボックス 213"/>
        <xdr:cNvSpPr txBox="1"/>
      </xdr:nvSpPr>
      <xdr:spPr>
        <a:xfrm>
          <a:off x="1851660" y="106946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61</xdr:row>
      <xdr:rowOff>67945</xdr:rowOff>
    </xdr:from>
    <xdr:to xmlns:xdr="http://schemas.openxmlformats.org/drawingml/2006/spreadsheetDrawing">
      <xdr:col>6</xdr:col>
      <xdr:colOff>171450</xdr:colOff>
      <xdr:row>61</xdr:row>
      <xdr:rowOff>169545</xdr:rowOff>
    </xdr:to>
    <xdr:sp macro="" textlink="">
      <xdr:nvSpPr>
        <xdr:cNvPr id="215" name="楕円 214"/>
        <xdr:cNvSpPr/>
      </xdr:nvSpPr>
      <xdr:spPr>
        <a:xfrm>
          <a:off x="1285240" y="105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61</xdr:row>
      <xdr:rowOff>154940</xdr:rowOff>
    </xdr:from>
    <xdr:ext cx="761365" cy="257810"/>
    <xdr:sp macro="" textlink="">
      <xdr:nvSpPr>
        <xdr:cNvPr id="216" name="テキスト ボックス 215"/>
        <xdr:cNvSpPr txBox="1"/>
      </xdr:nvSpPr>
      <xdr:spPr>
        <a:xfrm>
          <a:off x="949960" y="106133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普通建設事業費や積立金等の減少等により、前年度と比較して0.4ポイントの減となった。</a:t>
          </a:r>
        </a:p>
        <a:p>
          <a:r>
            <a:rPr kumimoji="1" lang="ja-JP" altLang="en-US" sz="1300">
              <a:solidFill>
                <a:schemeClr val="tx1"/>
              </a:solidFill>
              <a:latin typeface="ＭＳ Ｐゴシック"/>
              <a:ea typeface="ＭＳ Ｐゴシック"/>
            </a:rPr>
            <a:t>　類似団体平均と比べ2.2ポイント下回っているものの、公共施設の老朽化の進行に伴う維持補修の増等も見込まれるため、引き続き、経常経費の削減に努める。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8" name="テキスト ボックス 227"/>
        <xdr:cNvSpPr txBox="1"/>
      </xdr:nvSpPr>
      <xdr:spPr>
        <a:xfrm>
          <a:off x="1256538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0" name="テキスト ボックス 229"/>
        <xdr:cNvSpPr txBox="1"/>
      </xdr:nvSpPr>
      <xdr:spPr>
        <a:xfrm>
          <a:off x="1208786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60348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730" cy="259080"/>
    <xdr:sp macro="" textlink="">
      <xdr:nvSpPr>
        <xdr:cNvPr id="232" name="テキスト ボックス 231"/>
        <xdr:cNvSpPr txBox="1"/>
      </xdr:nvSpPr>
      <xdr:spPr>
        <a:xfrm>
          <a:off x="1208786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60348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730" cy="257810"/>
    <xdr:sp macro="" textlink="">
      <xdr:nvSpPr>
        <xdr:cNvPr id="234" name="テキスト ボックス 233"/>
        <xdr:cNvSpPr txBox="1"/>
      </xdr:nvSpPr>
      <xdr:spPr>
        <a:xfrm>
          <a:off x="1208786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603480" y="10005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730" cy="258445"/>
    <xdr:sp macro="" textlink="">
      <xdr:nvSpPr>
        <xdr:cNvPr id="236" name="テキスト ボックス 235"/>
        <xdr:cNvSpPr txBox="1"/>
      </xdr:nvSpPr>
      <xdr:spPr>
        <a:xfrm>
          <a:off x="1208786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60348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730" cy="259080"/>
    <xdr:sp macro="" textlink="">
      <xdr:nvSpPr>
        <xdr:cNvPr id="238" name="テキスト ボックス 237"/>
        <xdr:cNvSpPr txBox="1"/>
      </xdr:nvSpPr>
      <xdr:spPr>
        <a:xfrm>
          <a:off x="1208786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603480" y="9352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730" cy="257810"/>
    <xdr:sp macro="" textlink="">
      <xdr:nvSpPr>
        <xdr:cNvPr id="240" name="テキスト ボックス 239"/>
        <xdr:cNvSpPr txBox="1"/>
      </xdr:nvSpPr>
      <xdr:spPr>
        <a:xfrm>
          <a:off x="1208786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60348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730" cy="259080"/>
    <xdr:sp macro="" textlink="">
      <xdr:nvSpPr>
        <xdr:cNvPr id="242" name="テキスト ボックス 241"/>
        <xdr:cNvSpPr txBox="1"/>
      </xdr:nvSpPr>
      <xdr:spPr>
        <a:xfrm>
          <a:off x="1208786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4" name="テキスト ボックス 243"/>
        <xdr:cNvSpPr txBox="1"/>
      </xdr:nvSpPr>
      <xdr:spPr>
        <a:xfrm>
          <a:off x="1208786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61</xdr:row>
      <xdr:rowOff>48260</xdr:rowOff>
    </xdr:to>
    <xdr:cxnSp macro="">
      <xdr:nvCxnSpPr>
        <xdr:cNvPr id="246" name="直線コネクタ 245"/>
        <xdr:cNvCxnSpPr/>
      </xdr:nvCxnSpPr>
      <xdr:spPr>
        <a:xfrm flipV="1">
          <a:off x="16718280" y="918908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20320</xdr:rowOff>
    </xdr:from>
    <xdr:ext cx="761365" cy="257810"/>
    <xdr:sp macro="" textlink="">
      <xdr:nvSpPr>
        <xdr:cNvPr id="247" name="その他最小値テキスト"/>
        <xdr:cNvSpPr txBox="1"/>
      </xdr:nvSpPr>
      <xdr:spPr>
        <a:xfrm>
          <a:off x="16807180" y="1047877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48260</xdr:rowOff>
    </xdr:from>
    <xdr:to xmlns:xdr="http://schemas.openxmlformats.org/drawingml/2006/spreadsheetDrawing">
      <xdr:col>82</xdr:col>
      <xdr:colOff>196850</xdr:colOff>
      <xdr:row>61</xdr:row>
      <xdr:rowOff>48260</xdr:rowOff>
    </xdr:to>
    <xdr:cxnSp macro="">
      <xdr:nvCxnSpPr>
        <xdr:cNvPr id="248" name="直線コネクタ 247"/>
        <xdr:cNvCxnSpPr/>
      </xdr:nvCxnSpPr>
      <xdr:spPr>
        <a:xfrm>
          <a:off x="16629380" y="1050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17780</xdr:rowOff>
    </xdr:from>
    <xdr:ext cx="761365" cy="257810"/>
    <xdr:sp macro="" textlink="">
      <xdr:nvSpPr>
        <xdr:cNvPr id="249" name="その他最大値テキスト"/>
        <xdr:cNvSpPr txBox="1"/>
      </xdr:nvSpPr>
      <xdr:spPr>
        <a:xfrm>
          <a:off x="16807180" y="89331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196850</xdr:colOff>
      <xdr:row>53</xdr:row>
      <xdr:rowOff>102235</xdr:rowOff>
    </xdr:to>
    <xdr:cxnSp macro="">
      <xdr:nvCxnSpPr>
        <xdr:cNvPr id="250" name="直線コネクタ 249"/>
        <xdr:cNvCxnSpPr/>
      </xdr:nvCxnSpPr>
      <xdr:spPr>
        <a:xfrm>
          <a:off x="1662938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15240</xdr:rowOff>
    </xdr:from>
    <xdr:to xmlns:xdr="http://schemas.openxmlformats.org/drawingml/2006/spreadsheetDrawing">
      <xdr:col>82</xdr:col>
      <xdr:colOff>107950</xdr:colOff>
      <xdr:row>57</xdr:row>
      <xdr:rowOff>59055</xdr:rowOff>
    </xdr:to>
    <xdr:cxnSp macro="">
      <xdr:nvCxnSpPr>
        <xdr:cNvPr id="251" name="直線コネクタ 250"/>
        <xdr:cNvCxnSpPr/>
      </xdr:nvCxnSpPr>
      <xdr:spPr>
        <a:xfrm flipV="1">
          <a:off x="15869920" y="9787890"/>
          <a:ext cx="8483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58</xdr:row>
      <xdr:rowOff>4445</xdr:rowOff>
    </xdr:from>
    <xdr:ext cx="761365" cy="259080"/>
    <xdr:sp macro="" textlink="">
      <xdr:nvSpPr>
        <xdr:cNvPr id="252" name="その他平均値テキスト"/>
        <xdr:cNvSpPr txBox="1"/>
      </xdr:nvSpPr>
      <xdr:spPr>
        <a:xfrm>
          <a:off x="16807180" y="99485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32385</xdr:rowOff>
    </xdr:from>
    <xdr:to xmlns:xdr="http://schemas.openxmlformats.org/drawingml/2006/spreadsheetDrawing">
      <xdr:col>82</xdr:col>
      <xdr:colOff>158750</xdr:colOff>
      <xdr:row>58</xdr:row>
      <xdr:rowOff>133985</xdr:rowOff>
    </xdr:to>
    <xdr:sp macro="" textlink="">
      <xdr:nvSpPr>
        <xdr:cNvPr id="253" name="フローチャート: 判断 252"/>
        <xdr:cNvSpPr/>
      </xdr:nvSpPr>
      <xdr:spPr>
        <a:xfrm>
          <a:off x="1666748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59055</xdr:rowOff>
    </xdr:from>
    <xdr:to xmlns:xdr="http://schemas.openxmlformats.org/drawingml/2006/spreadsheetDrawing">
      <xdr:col>78</xdr:col>
      <xdr:colOff>69850</xdr:colOff>
      <xdr:row>57</xdr:row>
      <xdr:rowOff>156845</xdr:rowOff>
    </xdr:to>
    <xdr:cxnSp macro="">
      <xdr:nvCxnSpPr>
        <xdr:cNvPr id="254" name="直線コネクタ 253"/>
        <xdr:cNvCxnSpPr/>
      </xdr:nvCxnSpPr>
      <xdr:spPr>
        <a:xfrm flipV="1">
          <a:off x="14968220" y="9831705"/>
          <a:ext cx="9017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149860</xdr:rowOff>
    </xdr:from>
    <xdr:to xmlns:xdr="http://schemas.openxmlformats.org/drawingml/2006/spreadsheetDrawing">
      <xdr:col>78</xdr:col>
      <xdr:colOff>120650</xdr:colOff>
      <xdr:row>58</xdr:row>
      <xdr:rowOff>80010</xdr:rowOff>
    </xdr:to>
    <xdr:sp macro="" textlink="">
      <xdr:nvSpPr>
        <xdr:cNvPr id="255" name="フローチャート: 判断 254"/>
        <xdr:cNvSpPr/>
      </xdr:nvSpPr>
      <xdr:spPr>
        <a:xfrm>
          <a:off x="1581912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64770</xdr:rowOff>
    </xdr:from>
    <xdr:ext cx="736600" cy="257810"/>
    <xdr:sp macro="" textlink="">
      <xdr:nvSpPr>
        <xdr:cNvPr id="256" name="テキスト ボックス 255"/>
        <xdr:cNvSpPr txBox="1"/>
      </xdr:nvSpPr>
      <xdr:spPr>
        <a:xfrm>
          <a:off x="15483840" y="100088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156845</xdr:rowOff>
    </xdr:from>
    <xdr:to xmlns:xdr="http://schemas.openxmlformats.org/drawingml/2006/spreadsheetDrawing">
      <xdr:col>73</xdr:col>
      <xdr:colOff>180975</xdr:colOff>
      <xdr:row>58</xdr:row>
      <xdr:rowOff>40640</xdr:rowOff>
    </xdr:to>
    <xdr:cxnSp macro="">
      <xdr:nvCxnSpPr>
        <xdr:cNvPr id="257" name="直線コネクタ 256"/>
        <xdr:cNvCxnSpPr/>
      </xdr:nvCxnSpPr>
      <xdr:spPr>
        <a:xfrm flipV="1">
          <a:off x="14069060" y="9929495"/>
          <a:ext cx="89916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10795</xdr:rowOff>
    </xdr:from>
    <xdr:to xmlns:xdr="http://schemas.openxmlformats.org/drawingml/2006/spreadsheetDrawing">
      <xdr:col>74</xdr:col>
      <xdr:colOff>31750</xdr:colOff>
      <xdr:row>58</xdr:row>
      <xdr:rowOff>112395</xdr:rowOff>
    </xdr:to>
    <xdr:sp macro="" textlink="">
      <xdr:nvSpPr>
        <xdr:cNvPr id="258" name="フローチャート: 判断 257"/>
        <xdr:cNvSpPr/>
      </xdr:nvSpPr>
      <xdr:spPr>
        <a:xfrm>
          <a:off x="14917420" y="995489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97790</xdr:rowOff>
    </xdr:from>
    <xdr:ext cx="762000" cy="257810"/>
    <xdr:sp macro="" textlink="">
      <xdr:nvSpPr>
        <xdr:cNvPr id="259" name="テキスト ボックス 258"/>
        <xdr:cNvSpPr txBox="1"/>
      </xdr:nvSpPr>
      <xdr:spPr>
        <a:xfrm>
          <a:off x="14584680" y="10041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40640</xdr:rowOff>
    </xdr:from>
    <xdr:to xmlns:xdr="http://schemas.openxmlformats.org/drawingml/2006/spreadsheetDrawing">
      <xdr:col>69</xdr:col>
      <xdr:colOff>92075</xdr:colOff>
      <xdr:row>58</xdr:row>
      <xdr:rowOff>50800</xdr:rowOff>
    </xdr:to>
    <xdr:cxnSp macro="">
      <xdr:nvCxnSpPr>
        <xdr:cNvPr id="260" name="直線コネクタ 259"/>
        <xdr:cNvCxnSpPr/>
      </xdr:nvCxnSpPr>
      <xdr:spPr>
        <a:xfrm flipV="1">
          <a:off x="13169900" y="9984740"/>
          <a:ext cx="8991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24765</xdr:rowOff>
    </xdr:from>
    <xdr:to xmlns:xdr="http://schemas.openxmlformats.org/drawingml/2006/spreadsheetDrawing">
      <xdr:col>69</xdr:col>
      <xdr:colOff>142875</xdr:colOff>
      <xdr:row>59</xdr:row>
      <xdr:rowOff>126365</xdr:rowOff>
    </xdr:to>
    <xdr:sp macro="" textlink="">
      <xdr:nvSpPr>
        <xdr:cNvPr id="261" name="フローチャート: 判断 260"/>
        <xdr:cNvSpPr/>
      </xdr:nvSpPr>
      <xdr:spPr>
        <a:xfrm>
          <a:off x="14018260" y="1014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111125</xdr:rowOff>
    </xdr:from>
    <xdr:ext cx="760730" cy="257810"/>
    <xdr:sp macro="" textlink="">
      <xdr:nvSpPr>
        <xdr:cNvPr id="262" name="テキスト ボックス 261"/>
        <xdr:cNvSpPr txBox="1"/>
      </xdr:nvSpPr>
      <xdr:spPr>
        <a:xfrm>
          <a:off x="13682980" y="102266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67945</xdr:rowOff>
    </xdr:from>
    <xdr:to xmlns:xdr="http://schemas.openxmlformats.org/drawingml/2006/spreadsheetDrawing">
      <xdr:col>65</xdr:col>
      <xdr:colOff>53975</xdr:colOff>
      <xdr:row>59</xdr:row>
      <xdr:rowOff>169545</xdr:rowOff>
    </xdr:to>
    <xdr:sp macro="" textlink="">
      <xdr:nvSpPr>
        <xdr:cNvPr id="263" name="フローチャート: 判断 262"/>
        <xdr:cNvSpPr/>
      </xdr:nvSpPr>
      <xdr:spPr>
        <a:xfrm>
          <a:off x="13116560" y="1018349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154940</xdr:rowOff>
    </xdr:from>
    <xdr:ext cx="761365" cy="257810"/>
    <xdr:sp macro="" textlink="">
      <xdr:nvSpPr>
        <xdr:cNvPr id="264" name="テキスト ボックス 263"/>
        <xdr:cNvSpPr txBox="1"/>
      </xdr:nvSpPr>
      <xdr:spPr>
        <a:xfrm>
          <a:off x="12783820" y="102704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6514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7497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9" name="テキスト ボックス 268"/>
        <xdr:cNvSpPr txBox="1"/>
      </xdr:nvSpPr>
      <xdr:spPr>
        <a:xfrm>
          <a:off x="129489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135890</xdr:rowOff>
    </xdr:from>
    <xdr:to xmlns:xdr="http://schemas.openxmlformats.org/drawingml/2006/spreadsheetDrawing">
      <xdr:col>82</xdr:col>
      <xdr:colOff>158750</xdr:colOff>
      <xdr:row>57</xdr:row>
      <xdr:rowOff>66040</xdr:rowOff>
    </xdr:to>
    <xdr:sp macro="" textlink="">
      <xdr:nvSpPr>
        <xdr:cNvPr id="270" name="楕円 269"/>
        <xdr:cNvSpPr/>
      </xdr:nvSpPr>
      <xdr:spPr>
        <a:xfrm>
          <a:off x="1666748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152400</xdr:rowOff>
    </xdr:from>
    <xdr:ext cx="761365" cy="259080"/>
    <xdr:sp macro="" textlink="">
      <xdr:nvSpPr>
        <xdr:cNvPr id="271" name="その他該当値テキスト"/>
        <xdr:cNvSpPr txBox="1"/>
      </xdr:nvSpPr>
      <xdr:spPr>
        <a:xfrm>
          <a:off x="16807180" y="9582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8255</xdr:rowOff>
    </xdr:from>
    <xdr:to xmlns:xdr="http://schemas.openxmlformats.org/drawingml/2006/spreadsheetDrawing">
      <xdr:col>78</xdr:col>
      <xdr:colOff>120650</xdr:colOff>
      <xdr:row>57</xdr:row>
      <xdr:rowOff>109855</xdr:rowOff>
    </xdr:to>
    <xdr:sp macro="" textlink="">
      <xdr:nvSpPr>
        <xdr:cNvPr id="272" name="楕円 271"/>
        <xdr:cNvSpPr/>
      </xdr:nvSpPr>
      <xdr:spPr>
        <a:xfrm>
          <a:off x="1581912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120650</xdr:rowOff>
    </xdr:from>
    <xdr:ext cx="736600" cy="257810"/>
    <xdr:sp macro="" textlink="">
      <xdr:nvSpPr>
        <xdr:cNvPr id="273" name="テキスト ボックス 272"/>
        <xdr:cNvSpPr txBox="1"/>
      </xdr:nvSpPr>
      <xdr:spPr>
        <a:xfrm>
          <a:off x="15483840" y="95504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106045</xdr:rowOff>
    </xdr:from>
    <xdr:to xmlns:xdr="http://schemas.openxmlformats.org/drawingml/2006/spreadsheetDrawing">
      <xdr:col>74</xdr:col>
      <xdr:colOff>31750</xdr:colOff>
      <xdr:row>58</xdr:row>
      <xdr:rowOff>36195</xdr:rowOff>
    </xdr:to>
    <xdr:sp macro="" textlink="">
      <xdr:nvSpPr>
        <xdr:cNvPr id="274" name="楕円 273"/>
        <xdr:cNvSpPr/>
      </xdr:nvSpPr>
      <xdr:spPr>
        <a:xfrm>
          <a:off x="14917420" y="987869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46355</xdr:rowOff>
    </xdr:from>
    <xdr:ext cx="762000" cy="259080"/>
    <xdr:sp macro="" textlink="">
      <xdr:nvSpPr>
        <xdr:cNvPr id="275" name="テキスト ボックス 274"/>
        <xdr:cNvSpPr txBox="1"/>
      </xdr:nvSpPr>
      <xdr:spPr>
        <a:xfrm>
          <a:off x="1458468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160655</xdr:rowOff>
    </xdr:from>
    <xdr:to xmlns:xdr="http://schemas.openxmlformats.org/drawingml/2006/spreadsheetDrawing">
      <xdr:col>69</xdr:col>
      <xdr:colOff>142875</xdr:colOff>
      <xdr:row>58</xdr:row>
      <xdr:rowOff>90805</xdr:rowOff>
    </xdr:to>
    <xdr:sp macro="" textlink="">
      <xdr:nvSpPr>
        <xdr:cNvPr id="276" name="楕円 275"/>
        <xdr:cNvSpPr/>
      </xdr:nvSpPr>
      <xdr:spPr>
        <a:xfrm>
          <a:off x="1401826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100965</xdr:rowOff>
    </xdr:from>
    <xdr:ext cx="760730" cy="257810"/>
    <xdr:sp macro="" textlink="">
      <xdr:nvSpPr>
        <xdr:cNvPr id="277" name="テキスト ボックス 276"/>
        <xdr:cNvSpPr txBox="1"/>
      </xdr:nvSpPr>
      <xdr:spPr>
        <a:xfrm>
          <a:off x="13682980" y="97021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78" name="楕円 277"/>
        <xdr:cNvSpPr/>
      </xdr:nvSpPr>
      <xdr:spPr>
        <a:xfrm>
          <a:off x="13116560" y="99441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61365" cy="257810"/>
    <xdr:sp macro="" textlink="">
      <xdr:nvSpPr>
        <xdr:cNvPr id="279" name="テキスト ボックス 278"/>
        <xdr:cNvSpPr txBox="1"/>
      </xdr:nvSpPr>
      <xdr:spPr>
        <a:xfrm>
          <a:off x="12783820" y="97129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B0F0"/>
              </a:solidFill>
              <a:latin typeface="ＭＳ Ｐゴシック"/>
              <a:ea typeface="ＭＳ Ｐゴシック"/>
            </a:rPr>
            <a:t>　</a:t>
          </a:r>
          <a:r>
            <a:rPr kumimoji="1" lang="ja-JP" altLang="en-US" sz="1300">
              <a:solidFill>
                <a:schemeClr val="tx1"/>
              </a:solidFill>
              <a:latin typeface="ＭＳ Ｐゴシック"/>
              <a:ea typeface="ＭＳ Ｐゴシック"/>
            </a:rPr>
            <a:t>営業時間短縮要請協力金の事業終了に伴い、補助費等は減となったものの、分母となる経常一般財源の減少により、前年度と比較して0.3ポイントの増となった。</a:t>
          </a:r>
        </a:p>
        <a:p>
          <a:r>
            <a:rPr kumimoji="1" lang="ja-JP" altLang="en-US" sz="1300">
              <a:solidFill>
                <a:schemeClr val="tx1"/>
              </a:solidFill>
              <a:latin typeface="ＭＳ Ｐゴシック"/>
              <a:ea typeface="ＭＳ Ｐゴシック"/>
            </a:rPr>
            <a:t>　類似団体平均と比べ7.4ポイント下回っているものの、引き続き、社会経済情勢の変化を見極めながら、必要な支援等に取り組むとともに、市単独補助金の見直しを推進する。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1" name="テキスト ボックス 290"/>
        <xdr:cNvSpPr txBox="1"/>
      </xdr:nvSpPr>
      <xdr:spPr>
        <a:xfrm>
          <a:off x="1256538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3" name="テキスト ボックス 292"/>
        <xdr:cNvSpPr txBox="1"/>
      </xdr:nvSpPr>
      <xdr:spPr>
        <a:xfrm>
          <a:off x="1208786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5" name="テキスト ボックス 294"/>
        <xdr:cNvSpPr txBox="1"/>
      </xdr:nvSpPr>
      <xdr:spPr>
        <a:xfrm>
          <a:off x="1208786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7" name="テキスト ボックス 296"/>
        <xdr:cNvSpPr txBox="1"/>
      </xdr:nvSpPr>
      <xdr:spPr>
        <a:xfrm>
          <a:off x="1208786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9" name="テキスト ボックス 298"/>
        <xdr:cNvSpPr txBox="1"/>
      </xdr:nvSpPr>
      <xdr:spPr>
        <a:xfrm>
          <a:off x="1208786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1" name="テキスト ボックス 300"/>
        <xdr:cNvSpPr txBox="1"/>
      </xdr:nvSpPr>
      <xdr:spPr>
        <a:xfrm>
          <a:off x="1208786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95250</xdr:rowOff>
    </xdr:from>
    <xdr:to xmlns:xdr="http://schemas.openxmlformats.org/drawingml/2006/spreadsheetDrawing">
      <xdr:col>82</xdr:col>
      <xdr:colOff>107950</xdr:colOff>
      <xdr:row>40</xdr:row>
      <xdr:rowOff>44450</xdr:rowOff>
    </xdr:to>
    <xdr:cxnSp macro="">
      <xdr:nvCxnSpPr>
        <xdr:cNvPr id="304" name="直線コネクタ 303"/>
        <xdr:cNvCxnSpPr/>
      </xdr:nvCxnSpPr>
      <xdr:spPr>
        <a:xfrm flipV="1">
          <a:off x="16718280" y="59245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16510</xdr:rowOff>
    </xdr:from>
    <xdr:ext cx="761365" cy="259080"/>
    <xdr:sp macro="" textlink="">
      <xdr:nvSpPr>
        <xdr:cNvPr id="305" name="補助費等最小値テキスト"/>
        <xdr:cNvSpPr txBox="1"/>
      </xdr:nvSpPr>
      <xdr:spPr>
        <a:xfrm>
          <a:off x="16807180" y="6874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44450</xdr:rowOff>
    </xdr:from>
    <xdr:to xmlns:xdr="http://schemas.openxmlformats.org/drawingml/2006/spreadsheetDrawing">
      <xdr:col>82</xdr:col>
      <xdr:colOff>196850</xdr:colOff>
      <xdr:row>40</xdr:row>
      <xdr:rowOff>44450</xdr:rowOff>
    </xdr:to>
    <xdr:cxnSp macro="">
      <xdr:nvCxnSpPr>
        <xdr:cNvPr id="306" name="直線コネクタ 305"/>
        <xdr:cNvCxnSpPr/>
      </xdr:nvCxnSpPr>
      <xdr:spPr>
        <a:xfrm>
          <a:off x="1662938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10160</xdr:rowOff>
    </xdr:from>
    <xdr:ext cx="761365" cy="259080"/>
    <xdr:sp macro="" textlink="">
      <xdr:nvSpPr>
        <xdr:cNvPr id="307" name="補助費等最大値テキスト"/>
        <xdr:cNvSpPr txBox="1"/>
      </xdr:nvSpPr>
      <xdr:spPr>
        <a:xfrm>
          <a:off x="16807180" y="5668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95250</xdr:rowOff>
    </xdr:from>
    <xdr:to xmlns:xdr="http://schemas.openxmlformats.org/drawingml/2006/spreadsheetDrawing">
      <xdr:col>82</xdr:col>
      <xdr:colOff>196850</xdr:colOff>
      <xdr:row>34</xdr:row>
      <xdr:rowOff>95250</xdr:rowOff>
    </xdr:to>
    <xdr:cxnSp macro="">
      <xdr:nvCxnSpPr>
        <xdr:cNvPr id="308" name="直線コネクタ 307"/>
        <xdr:cNvCxnSpPr/>
      </xdr:nvCxnSpPr>
      <xdr:spPr>
        <a:xfrm>
          <a:off x="16629380" y="592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135890</xdr:rowOff>
    </xdr:from>
    <xdr:to xmlns:xdr="http://schemas.openxmlformats.org/drawingml/2006/spreadsheetDrawing">
      <xdr:col>82</xdr:col>
      <xdr:colOff>107950</xdr:colOff>
      <xdr:row>34</xdr:row>
      <xdr:rowOff>149860</xdr:rowOff>
    </xdr:to>
    <xdr:cxnSp macro="">
      <xdr:nvCxnSpPr>
        <xdr:cNvPr id="309" name="直線コネクタ 308"/>
        <xdr:cNvCxnSpPr/>
      </xdr:nvCxnSpPr>
      <xdr:spPr>
        <a:xfrm>
          <a:off x="15869920" y="5965190"/>
          <a:ext cx="8483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66675</xdr:rowOff>
    </xdr:from>
    <xdr:ext cx="761365" cy="257810"/>
    <xdr:sp macro="" textlink="">
      <xdr:nvSpPr>
        <xdr:cNvPr id="310" name="補助費等平均値テキスト"/>
        <xdr:cNvSpPr txBox="1"/>
      </xdr:nvSpPr>
      <xdr:spPr>
        <a:xfrm>
          <a:off x="16807180" y="623887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94615</xdr:rowOff>
    </xdr:from>
    <xdr:to xmlns:xdr="http://schemas.openxmlformats.org/drawingml/2006/spreadsheetDrawing">
      <xdr:col>82</xdr:col>
      <xdr:colOff>158750</xdr:colOff>
      <xdr:row>37</xdr:row>
      <xdr:rowOff>24765</xdr:rowOff>
    </xdr:to>
    <xdr:sp macro="" textlink="">
      <xdr:nvSpPr>
        <xdr:cNvPr id="311" name="フローチャート: 判断 310"/>
        <xdr:cNvSpPr/>
      </xdr:nvSpPr>
      <xdr:spPr>
        <a:xfrm>
          <a:off x="1666748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135890</xdr:rowOff>
    </xdr:from>
    <xdr:to xmlns:xdr="http://schemas.openxmlformats.org/drawingml/2006/spreadsheetDrawing">
      <xdr:col>78</xdr:col>
      <xdr:colOff>69850</xdr:colOff>
      <xdr:row>35</xdr:row>
      <xdr:rowOff>46990</xdr:rowOff>
    </xdr:to>
    <xdr:cxnSp macro="">
      <xdr:nvCxnSpPr>
        <xdr:cNvPr id="312" name="直線コネクタ 311"/>
        <xdr:cNvCxnSpPr/>
      </xdr:nvCxnSpPr>
      <xdr:spPr>
        <a:xfrm flipV="1">
          <a:off x="14968220" y="5965190"/>
          <a:ext cx="9017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76200</xdr:rowOff>
    </xdr:from>
    <xdr:to xmlns:xdr="http://schemas.openxmlformats.org/drawingml/2006/spreadsheetDrawing">
      <xdr:col>78</xdr:col>
      <xdr:colOff>120650</xdr:colOff>
      <xdr:row>37</xdr:row>
      <xdr:rowOff>6350</xdr:rowOff>
    </xdr:to>
    <xdr:sp macro="" textlink="">
      <xdr:nvSpPr>
        <xdr:cNvPr id="313" name="フローチャート: 判断 312"/>
        <xdr:cNvSpPr/>
      </xdr:nvSpPr>
      <xdr:spPr>
        <a:xfrm>
          <a:off x="1581912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162560</xdr:rowOff>
    </xdr:from>
    <xdr:ext cx="736600" cy="259080"/>
    <xdr:sp macro="" textlink="">
      <xdr:nvSpPr>
        <xdr:cNvPr id="314" name="テキスト ボックス 313"/>
        <xdr:cNvSpPr txBox="1"/>
      </xdr:nvSpPr>
      <xdr:spPr>
        <a:xfrm>
          <a:off x="15483840" y="6334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46990</xdr:rowOff>
    </xdr:from>
    <xdr:to xmlns:xdr="http://schemas.openxmlformats.org/drawingml/2006/spreadsheetDrawing">
      <xdr:col>73</xdr:col>
      <xdr:colOff>180975</xdr:colOff>
      <xdr:row>35</xdr:row>
      <xdr:rowOff>46990</xdr:rowOff>
    </xdr:to>
    <xdr:cxnSp macro="">
      <xdr:nvCxnSpPr>
        <xdr:cNvPr id="315" name="直線コネクタ 314"/>
        <xdr:cNvCxnSpPr/>
      </xdr:nvCxnSpPr>
      <xdr:spPr>
        <a:xfrm>
          <a:off x="14069060" y="604774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107950</xdr:rowOff>
    </xdr:from>
    <xdr:to xmlns:xdr="http://schemas.openxmlformats.org/drawingml/2006/spreadsheetDrawing">
      <xdr:col>74</xdr:col>
      <xdr:colOff>31750</xdr:colOff>
      <xdr:row>37</xdr:row>
      <xdr:rowOff>38100</xdr:rowOff>
    </xdr:to>
    <xdr:sp macro="" textlink="">
      <xdr:nvSpPr>
        <xdr:cNvPr id="316" name="フローチャート: 判断 315"/>
        <xdr:cNvSpPr/>
      </xdr:nvSpPr>
      <xdr:spPr>
        <a:xfrm>
          <a:off x="14917420" y="62801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22860</xdr:rowOff>
    </xdr:from>
    <xdr:ext cx="762000" cy="259080"/>
    <xdr:sp macro="" textlink="">
      <xdr:nvSpPr>
        <xdr:cNvPr id="317" name="テキスト ボックス 316"/>
        <xdr:cNvSpPr txBox="1"/>
      </xdr:nvSpPr>
      <xdr:spPr>
        <a:xfrm>
          <a:off x="1458468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46990</xdr:rowOff>
    </xdr:from>
    <xdr:to xmlns:xdr="http://schemas.openxmlformats.org/drawingml/2006/spreadsheetDrawing">
      <xdr:col>69</xdr:col>
      <xdr:colOff>92075</xdr:colOff>
      <xdr:row>35</xdr:row>
      <xdr:rowOff>88265</xdr:rowOff>
    </xdr:to>
    <xdr:cxnSp macro="">
      <xdr:nvCxnSpPr>
        <xdr:cNvPr id="318" name="直線コネクタ 317"/>
        <xdr:cNvCxnSpPr/>
      </xdr:nvCxnSpPr>
      <xdr:spPr>
        <a:xfrm flipV="1">
          <a:off x="13169900" y="6047740"/>
          <a:ext cx="8991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62230</xdr:rowOff>
    </xdr:from>
    <xdr:to xmlns:xdr="http://schemas.openxmlformats.org/drawingml/2006/spreadsheetDrawing">
      <xdr:col>69</xdr:col>
      <xdr:colOff>142875</xdr:colOff>
      <xdr:row>36</xdr:row>
      <xdr:rowOff>163830</xdr:rowOff>
    </xdr:to>
    <xdr:sp macro="" textlink="">
      <xdr:nvSpPr>
        <xdr:cNvPr id="319" name="フローチャート: 判断 318"/>
        <xdr:cNvSpPr/>
      </xdr:nvSpPr>
      <xdr:spPr>
        <a:xfrm>
          <a:off x="1401826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148590</xdr:rowOff>
    </xdr:from>
    <xdr:ext cx="760730" cy="259080"/>
    <xdr:sp macro="" textlink="">
      <xdr:nvSpPr>
        <xdr:cNvPr id="320" name="テキスト ボックス 319"/>
        <xdr:cNvSpPr txBox="1"/>
      </xdr:nvSpPr>
      <xdr:spPr>
        <a:xfrm>
          <a:off x="13682980" y="63207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21" name="フローチャート: 判断 320"/>
        <xdr:cNvSpPr/>
      </xdr:nvSpPr>
      <xdr:spPr>
        <a:xfrm>
          <a:off x="13116560" y="62115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125730</xdr:rowOff>
    </xdr:from>
    <xdr:ext cx="761365" cy="259080"/>
    <xdr:sp macro="" textlink="">
      <xdr:nvSpPr>
        <xdr:cNvPr id="322" name="テキスト ボックス 321"/>
        <xdr:cNvSpPr txBox="1"/>
      </xdr:nvSpPr>
      <xdr:spPr>
        <a:xfrm>
          <a:off x="12783820" y="6297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4" name="テキスト ボックス 323"/>
        <xdr:cNvSpPr txBox="1"/>
      </xdr:nvSpPr>
      <xdr:spPr>
        <a:xfrm>
          <a:off x="156514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5" name="テキスト ボックス 324"/>
        <xdr:cNvSpPr txBox="1"/>
      </xdr:nvSpPr>
      <xdr:spPr>
        <a:xfrm>
          <a:off x="147497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7" name="テキスト ボックス 326"/>
        <xdr:cNvSpPr txBox="1"/>
      </xdr:nvSpPr>
      <xdr:spPr>
        <a:xfrm>
          <a:off x="129489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99060</xdr:rowOff>
    </xdr:from>
    <xdr:to xmlns:xdr="http://schemas.openxmlformats.org/drawingml/2006/spreadsheetDrawing">
      <xdr:col>82</xdr:col>
      <xdr:colOff>158750</xdr:colOff>
      <xdr:row>35</xdr:row>
      <xdr:rowOff>29210</xdr:rowOff>
    </xdr:to>
    <xdr:sp macro="" textlink="">
      <xdr:nvSpPr>
        <xdr:cNvPr id="328" name="楕円 327"/>
        <xdr:cNvSpPr/>
      </xdr:nvSpPr>
      <xdr:spPr>
        <a:xfrm>
          <a:off x="1666748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7620</xdr:rowOff>
    </xdr:from>
    <xdr:ext cx="761365" cy="257810"/>
    <xdr:sp macro="" textlink="">
      <xdr:nvSpPr>
        <xdr:cNvPr id="329" name="補助費等該当値テキスト"/>
        <xdr:cNvSpPr txBox="1"/>
      </xdr:nvSpPr>
      <xdr:spPr>
        <a:xfrm>
          <a:off x="16807180" y="58369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85090</xdr:rowOff>
    </xdr:from>
    <xdr:to xmlns:xdr="http://schemas.openxmlformats.org/drawingml/2006/spreadsheetDrawing">
      <xdr:col>78</xdr:col>
      <xdr:colOff>120650</xdr:colOff>
      <xdr:row>35</xdr:row>
      <xdr:rowOff>15240</xdr:rowOff>
    </xdr:to>
    <xdr:sp macro="" textlink="">
      <xdr:nvSpPr>
        <xdr:cNvPr id="330" name="楕円 329"/>
        <xdr:cNvSpPr/>
      </xdr:nvSpPr>
      <xdr:spPr>
        <a:xfrm>
          <a:off x="1581912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25400</xdr:rowOff>
    </xdr:from>
    <xdr:ext cx="736600" cy="259080"/>
    <xdr:sp macro="" textlink="">
      <xdr:nvSpPr>
        <xdr:cNvPr id="331" name="テキスト ボックス 330"/>
        <xdr:cNvSpPr txBox="1"/>
      </xdr:nvSpPr>
      <xdr:spPr>
        <a:xfrm>
          <a:off x="15483840" y="5683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167640</xdr:rowOff>
    </xdr:from>
    <xdr:to xmlns:xdr="http://schemas.openxmlformats.org/drawingml/2006/spreadsheetDrawing">
      <xdr:col>74</xdr:col>
      <xdr:colOff>31750</xdr:colOff>
      <xdr:row>35</xdr:row>
      <xdr:rowOff>97790</xdr:rowOff>
    </xdr:to>
    <xdr:sp macro="" textlink="">
      <xdr:nvSpPr>
        <xdr:cNvPr id="332" name="楕円 331"/>
        <xdr:cNvSpPr/>
      </xdr:nvSpPr>
      <xdr:spPr>
        <a:xfrm>
          <a:off x="14917420" y="59969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107950</xdr:rowOff>
    </xdr:from>
    <xdr:ext cx="762000" cy="259080"/>
    <xdr:sp macro="" textlink="">
      <xdr:nvSpPr>
        <xdr:cNvPr id="333" name="テキスト ボックス 332"/>
        <xdr:cNvSpPr txBox="1"/>
      </xdr:nvSpPr>
      <xdr:spPr>
        <a:xfrm>
          <a:off x="1458468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167640</xdr:rowOff>
    </xdr:from>
    <xdr:to xmlns:xdr="http://schemas.openxmlformats.org/drawingml/2006/spreadsheetDrawing">
      <xdr:col>69</xdr:col>
      <xdr:colOff>142875</xdr:colOff>
      <xdr:row>35</xdr:row>
      <xdr:rowOff>97790</xdr:rowOff>
    </xdr:to>
    <xdr:sp macro="" textlink="">
      <xdr:nvSpPr>
        <xdr:cNvPr id="334" name="楕円 333"/>
        <xdr:cNvSpPr/>
      </xdr:nvSpPr>
      <xdr:spPr>
        <a:xfrm>
          <a:off x="1401826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107950</xdr:rowOff>
    </xdr:from>
    <xdr:ext cx="760730" cy="259080"/>
    <xdr:sp macro="" textlink="">
      <xdr:nvSpPr>
        <xdr:cNvPr id="335" name="テキスト ボックス 334"/>
        <xdr:cNvSpPr txBox="1"/>
      </xdr:nvSpPr>
      <xdr:spPr>
        <a:xfrm>
          <a:off x="13682980" y="5765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37465</xdr:rowOff>
    </xdr:from>
    <xdr:to xmlns:xdr="http://schemas.openxmlformats.org/drawingml/2006/spreadsheetDrawing">
      <xdr:col>65</xdr:col>
      <xdr:colOff>53975</xdr:colOff>
      <xdr:row>35</xdr:row>
      <xdr:rowOff>139065</xdr:rowOff>
    </xdr:to>
    <xdr:sp macro="" textlink="">
      <xdr:nvSpPr>
        <xdr:cNvPr id="336" name="楕円 335"/>
        <xdr:cNvSpPr/>
      </xdr:nvSpPr>
      <xdr:spPr>
        <a:xfrm>
          <a:off x="13116560" y="603821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149225</xdr:rowOff>
    </xdr:from>
    <xdr:ext cx="761365" cy="259080"/>
    <xdr:sp macro="" textlink="">
      <xdr:nvSpPr>
        <xdr:cNvPr id="337" name="テキスト ボックス 336"/>
        <xdr:cNvSpPr txBox="1"/>
      </xdr:nvSpPr>
      <xdr:spPr>
        <a:xfrm>
          <a:off x="12783820" y="5807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学校教育施設等整備事業債や臨時財政対策債等の増とともに、分母となる経常一般財源が、普通交付税の減等に伴い減少したことにより、前年度と比較して0.6ポイントの増となった。</a:t>
          </a:r>
        </a:p>
        <a:p>
          <a:r>
            <a:rPr kumimoji="1" lang="ja-JP" altLang="en-US" sz="1300">
              <a:solidFill>
                <a:schemeClr val="tx1"/>
              </a:solidFill>
              <a:latin typeface="ＭＳ Ｐゴシック"/>
              <a:ea typeface="ＭＳ Ｐゴシック"/>
            </a:rPr>
            <a:t>　引き続き、普通建設事業の選択と集中による計画的な地方債発行と地方債残高の圧縮に取り組み、公債費の縮減を図る。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9" name="テキスト ボックス 348"/>
        <xdr:cNvSpPr txBox="1"/>
      </xdr:nvSpPr>
      <xdr:spPr>
        <a:xfrm>
          <a:off x="73152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7810"/>
    <xdr:sp macro="" textlink="">
      <xdr:nvSpPr>
        <xdr:cNvPr id="351" name="テキスト ボックス 350"/>
        <xdr:cNvSpPr txBox="1"/>
      </xdr:nvSpPr>
      <xdr:spPr>
        <a:xfrm>
          <a:off x="256540" y="14272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962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7810"/>
    <xdr:sp macro="" textlink="">
      <xdr:nvSpPr>
        <xdr:cNvPr id="353" name="テキスト ボックス 352"/>
        <xdr:cNvSpPr txBox="1"/>
      </xdr:nvSpPr>
      <xdr:spPr>
        <a:xfrm>
          <a:off x="256540" y="138150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962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7810"/>
    <xdr:sp macro="" textlink="">
      <xdr:nvSpPr>
        <xdr:cNvPr id="355" name="テキスト ボックス 354"/>
        <xdr:cNvSpPr txBox="1"/>
      </xdr:nvSpPr>
      <xdr:spPr>
        <a:xfrm>
          <a:off x="256540" y="133578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7810"/>
    <xdr:sp macro="" textlink="">
      <xdr:nvSpPr>
        <xdr:cNvPr id="357" name="テキスト ボックス 356"/>
        <xdr:cNvSpPr txBox="1"/>
      </xdr:nvSpPr>
      <xdr:spPr>
        <a:xfrm>
          <a:off x="256540" y="129006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962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7810"/>
    <xdr:sp macro="" textlink="">
      <xdr:nvSpPr>
        <xdr:cNvPr id="359" name="テキスト ボックス 358"/>
        <xdr:cNvSpPr txBox="1"/>
      </xdr:nvSpPr>
      <xdr:spPr>
        <a:xfrm>
          <a:off x="256540" y="124434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90170</xdr:rowOff>
    </xdr:from>
    <xdr:to xmlns:xdr="http://schemas.openxmlformats.org/drawingml/2006/spreadsheetDrawing">
      <xdr:col>24</xdr:col>
      <xdr:colOff>25400</xdr:colOff>
      <xdr:row>80</xdr:row>
      <xdr:rowOff>72390</xdr:rowOff>
    </xdr:to>
    <xdr:cxnSp macro="">
      <xdr:nvCxnSpPr>
        <xdr:cNvPr id="362" name="直線コネクタ 361"/>
        <xdr:cNvCxnSpPr/>
      </xdr:nvCxnSpPr>
      <xdr:spPr>
        <a:xfrm flipV="1">
          <a:off x="4886960" y="12777470"/>
          <a:ext cx="0" cy="1010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44450</xdr:rowOff>
    </xdr:from>
    <xdr:ext cx="761365" cy="259080"/>
    <xdr:sp macro="" textlink="">
      <xdr:nvSpPr>
        <xdr:cNvPr id="363" name="公債費最小値テキスト"/>
        <xdr:cNvSpPr txBox="1"/>
      </xdr:nvSpPr>
      <xdr:spPr>
        <a:xfrm>
          <a:off x="4975860" y="13760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72390</xdr:rowOff>
    </xdr:from>
    <xdr:to xmlns:xdr="http://schemas.openxmlformats.org/drawingml/2006/spreadsheetDrawing">
      <xdr:col>24</xdr:col>
      <xdr:colOff>114300</xdr:colOff>
      <xdr:row>80</xdr:row>
      <xdr:rowOff>72390</xdr:rowOff>
    </xdr:to>
    <xdr:cxnSp macro="">
      <xdr:nvCxnSpPr>
        <xdr:cNvPr id="364" name="直線コネクタ 363"/>
        <xdr:cNvCxnSpPr/>
      </xdr:nvCxnSpPr>
      <xdr:spPr>
        <a:xfrm>
          <a:off x="4795520" y="137883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5080</xdr:rowOff>
    </xdr:from>
    <xdr:ext cx="761365" cy="259080"/>
    <xdr:sp macro="" textlink="">
      <xdr:nvSpPr>
        <xdr:cNvPr id="365" name="公債費最大値テキスト"/>
        <xdr:cNvSpPr txBox="1"/>
      </xdr:nvSpPr>
      <xdr:spPr>
        <a:xfrm>
          <a:off x="4975860" y="12520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90170</xdr:rowOff>
    </xdr:from>
    <xdr:to xmlns:xdr="http://schemas.openxmlformats.org/drawingml/2006/spreadsheetDrawing">
      <xdr:col>24</xdr:col>
      <xdr:colOff>114300</xdr:colOff>
      <xdr:row>74</xdr:row>
      <xdr:rowOff>90170</xdr:rowOff>
    </xdr:to>
    <xdr:cxnSp macro="">
      <xdr:nvCxnSpPr>
        <xdr:cNvPr id="366" name="直線コネクタ 365"/>
        <xdr:cNvCxnSpPr/>
      </xdr:nvCxnSpPr>
      <xdr:spPr>
        <a:xfrm>
          <a:off x="4795520" y="127774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90170</xdr:rowOff>
    </xdr:from>
    <xdr:to xmlns:xdr="http://schemas.openxmlformats.org/drawingml/2006/spreadsheetDrawing">
      <xdr:col>24</xdr:col>
      <xdr:colOff>25400</xdr:colOff>
      <xdr:row>78</xdr:row>
      <xdr:rowOff>118110</xdr:rowOff>
    </xdr:to>
    <xdr:cxnSp macro="">
      <xdr:nvCxnSpPr>
        <xdr:cNvPr id="367" name="直線コネクタ 366"/>
        <xdr:cNvCxnSpPr/>
      </xdr:nvCxnSpPr>
      <xdr:spPr>
        <a:xfrm>
          <a:off x="4036060" y="13463270"/>
          <a:ext cx="8509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63500</xdr:rowOff>
    </xdr:from>
    <xdr:ext cx="761365" cy="257810"/>
    <xdr:sp macro="" textlink="">
      <xdr:nvSpPr>
        <xdr:cNvPr id="368" name="公債費平均値テキスト"/>
        <xdr:cNvSpPr txBox="1"/>
      </xdr:nvSpPr>
      <xdr:spPr>
        <a:xfrm>
          <a:off x="4975860" y="1309370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69" name="フローチャート: 判断 368"/>
        <xdr:cNvSpPr/>
      </xdr:nvSpPr>
      <xdr:spPr>
        <a:xfrm>
          <a:off x="4833620" y="1324800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90170</xdr:rowOff>
    </xdr:from>
    <xdr:to xmlns:xdr="http://schemas.openxmlformats.org/drawingml/2006/spreadsheetDrawing">
      <xdr:col>19</xdr:col>
      <xdr:colOff>187325</xdr:colOff>
      <xdr:row>78</xdr:row>
      <xdr:rowOff>140970</xdr:rowOff>
    </xdr:to>
    <xdr:cxnSp macro="">
      <xdr:nvCxnSpPr>
        <xdr:cNvPr id="370" name="直線コネクタ 369"/>
        <xdr:cNvCxnSpPr/>
      </xdr:nvCxnSpPr>
      <xdr:spPr>
        <a:xfrm flipV="1">
          <a:off x="3136900" y="13463270"/>
          <a:ext cx="8991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33020</xdr:rowOff>
    </xdr:from>
    <xdr:to xmlns:xdr="http://schemas.openxmlformats.org/drawingml/2006/spreadsheetDrawing">
      <xdr:col>20</xdr:col>
      <xdr:colOff>38100</xdr:colOff>
      <xdr:row>77</xdr:row>
      <xdr:rowOff>134620</xdr:rowOff>
    </xdr:to>
    <xdr:sp macro="" textlink="">
      <xdr:nvSpPr>
        <xdr:cNvPr id="371" name="フローチャート: 判断 370"/>
        <xdr:cNvSpPr/>
      </xdr:nvSpPr>
      <xdr:spPr>
        <a:xfrm>
          <a:off x="3985260" y="132346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144780</xdr:rowOff>
    </xdr:from>
    <xdr:ext cx="735330" cy="257810"/>
    <xdr:sp macro="" textlink="">
      <xdr:nvSpPr>
        <xdr:cNvPr id="372" name="テキスト ボックス 371"/>
        <xdr:cNvSpPr txBox="1"/>
      </xdr:nvSpPr>
      <xdr:spPr>
        <a:xfrm>
          <a:off x="3652520" y="1300353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118110</xdr:rowOff>
    </xdr:from>
    <xdr:to xmlns:xdr="http://schemas.openxmlformats.org/drawingml/2006/spreadsheetDrawing">
      <xdr:col>15</xdr:col>
      <xdr:colOff>98425</xdr:colOff>
      <xdr:row>78</xdr:row>
      <xdr:rowOff>140970</xdr:rowOff>
    </xdr:to>
    <xdr:cxnSp macro="">
      <xdr:nvCxnSpPr>
        <xdr:cNvPr id="373" name="直線コネクタ 372"/>
        <xdr:cNvCxnSpPr/>
      </xdr:nvCxnSpPr>
      <xdr:spPr>
        <a:xfrm>
          <a:off x="2237740" y="1349121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37465</xdr:rowOff>
    </xdr:from>
    <xdr:to xmlns:xdr="http://schemas.openxmlformats.org/drawingml/2006/spreadsheetDrawing">
      <xdr:col>15</xdr:col>
      <xdr:colOff>149225</xdr:colOff>
      <xdr:row>77</xdr:row>
      <xdr:rowOff>139065</xdr:rowOff>
    </xdr:to>
    <xdr:sp macro="" textlink="">
      <xdr:nvSpPr>
        <xdr:cNvPr id="374" name="フローチャート: 判断 373"/>
        <xdr:cNvSpPr/>
      </xdr:nvSpPr>
      <xdr:spPr>
        <a:xfrm>
          <a:off x="30861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149225</xdr:rowOff>
    </xdr:from>
    <xdr:ext cx="761365" cy="259080"/>
    <xdr:sp macro="" textlink="">
      <xdr:nvSpPr>
        <xdr:cNvPr id="375" name="テキスト ボックス 374"/>
        <xdr:cNvSpPr txBox="1"/>
      </xdr:nvSpPr>
      <xdr:spPr>
        <a:xfrm>
          <a:off x="2750820" y="13007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113030</xdr:rowOff>
    </xdr:from>
    <xdr:to xmlns:xdr="http://schemas.openxmlformats.org/drawingml/2006/spreadsheetDrawing">
      <xdr:col>11</xdr:col>
      <xdr:colOff>9525</xdr:colOff>
      <xdr:row>78</xdr:row>
      <xdr:rowOff>118110</xdr:rowOff>
    </xdr:to>
    <xdr:cxnSp macro="">
      <xdr:nvCxnSpPr>
        <xdr:cNvPr id="376" name="直線コネクタ 375"/>
        <xdr:cNvCxnSpPr/>
      </xdr:nvCxnSpPr>
      <xdr:spPr>
        <a:xfrm>
          <a:off x="1336040" y="13486130"/>
          <a:ext cx="901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46355</xdr:rowOff>
    </xdr:from>
    <xdr:to xmlns:xdr="http://schemas.openxmlformats.org/drawingml/2006/spreadsheetDrawing">
      <xdr:col>11</xdr:col>
      <xdr:colOff>60325</xdr:colOff>
      <xdr:row>77</xdr:row>
      <xdr:rowOff>147955</xdr:rowOff>
    </xdr:to>
    <xdr:sp macro="" textlink="">
      <xdr:nvSpPr>
        <xdr:cNvPr id="377" name="フローチャート: 判断 376"/>
        <xdr:cNvSpPr/>
      </xdr:nvSpPr>
      <xdr:spPr>
        <a:xfrm>
          <a:off x="2184400" y="1324800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158115</xdr:rowOff>
    </xdr:from>
    <xdr:ext cx="760730" cy="257810"/>
    <xdr:sp macro="" textlink="">
      <xdr:nvSpPr>
        <xdr:cNvPr id="378" name="テキスト ボックス 377"/>
        <xdr:cNvSpPr txBox="1"/>
      </xdr:nvSpPr>
      <xdr:spPr>
        <a:xfrm>
          <a:off x="1851660" y="130168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55880</xdr:rowOff>
    </xdr:from>
    <xdr:to xmlns:xdr="http://schemas.openxmlformats.org/drawingml/2006/spreadsheetDrawing">
      <xdr:col>6</xdr:col>
      <xdr:colOff>171450</xdr:colOff>
      <xdr:row>77</xdr:row>
      <xdr:rowOff>157480</xdr:rowOff>
    </xdr:to>
    <xdr:sp macro="" textlink="">
      <xdr:nvSpPr>
        <xdr:cNvPr id="379" name="フローチャート: 判断 378"/>
        <xdr:cNvSpPr/>
      </xdr:nvSpPr>
      <xdr:spPr>
        <a:xfrm>
          <a:off x="128524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167640</xdr:rowOff>
    </xdr:from>
    <xdr:ext cx="761365" cy="257810"/>
    <xdr:sp macro="" textlink="">
      <xdr:nvSpPr>
        <xdr:cNvPr id="380" name="テキスト ボックス 379"/>
        <xdr:cNvSpPr txBox="1"/>
      </xdr:nvSpPr>
      <xdr:spPr>
        <a:xfrm>
          <a:off x="949960" y="130263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1" name="テキスト ボックス 380"/>
        <xdr:cNvSpPr txBox="1"/>
      </xdr:nvSpPr>
      <xdr:spPr>
        <a:xfrm>
          <a:off x="46685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3" name="テキスト ボックス 382"/>
        <xdr:cNvSpPr txBox="1"/>
      </xdr:nvSpPr>
      <xdr:spPr>
        <a:xfrm>
          <a:off x="29184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9080"/>
    <xdr:sp macro="" textlink="">
      <xdr:nvSpPr>
        <xdr:cNvPr id="384" name="テキスト ボックス 383"/>
        <xdr:cNvSpPr txBox="1"/>
      </xdr:nvSpPr>
      <xdr:spPr>
        <a:xfrm>
          <a:off x="20167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5" name="テキスト ボックス 384"/>
        <xdr:cNvSpPr txBox="1"/>
      </xdr:nvSpPr>
      <xdr:spPr>
        <a:xfrm>
          <a:off x="11176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67310</xdr:rowOff>
    </xdr:from>
    <xdr:to xmlns:xdr="http://schemas.openxmlformats.org/drawingml/2006/spreadsheetDrawing">
      <xdr:col>24</xdr:col>
      <xdr:colOff>76200</xdr:colOff>
      <xdr:row>78</xdr:row>
      <xdr:rowOff>168910</xdr:rowOff>
    </xdr:to>
    <xdr:sp macro="" textlink="">
      <xdr:nvSpPr>
        <xdr:cNvPr id="386" name="楕円 385"/>
        <xdr:cNvSpPr/>
      </xdr:nvSpPr>
      <xdr:spPr>
        <a:xfrm>
          <a:off x="4833620" y="134404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39370</xdr:rowOff>
    </xdr:from>
    <xdr:ext cx="761365" cy="259080"/>
    <xdr:sp macro="" textlink="">
      <xdr:nvSpPr>
        <xdr:cNvPr id="387" name="公債費該当値テキスト"/>
        <xdr:cNvSpPr txBox="1"/>
      </xdr:nvSpPr>
      <xdr:spPr>
        <a:xfrm>
          <a:off x="4975860" y="13412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39370</xdr:rowOff>
    </xdr:from>
    <xdr:to xmlns:xdr="http://schemas.openxmlformats.org/drawingml/2006/spreadsheetDrawing">
      <xdr:col>20</xdr:col>
      <xdr:colOff>38100</xdr:colOff>
      <xdr:row>78</xdr:row>
      <xdr:rowOff>140970</xdr:rowOff>
    </xdr:to>
    <xdr:sp macro="" textlink="">
      <xdr:nvSpPr>
        <xdr:cNvPr id="388" name="楕円 387"/>
        <xdr:cNvSpPr/>
      </xdr:nvSpPr>
      <xdr:spPr>
        <a:xfrm>
          <a:off x="3985260" y="134124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125730</xdr:rowOff>
    </xdr:from>
    <xdr:ext cx="735330" cy="259080"/>
    <xdr:sp macro="" textlink="">
      <xdr:nvSpPr>
        <xdr:cNvPr id="389" name="テキスト ボックス 388"/>
        <xdr:cNvSpPr txBox="1"/>
      </xdr:nvSpPr>
      <xdr:spPr>
        <a:xfrm>
          <a:off x="3652520" y="134988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90170</xdr:rowOff>
    </xdr:from>
    <xdr:to xmlns:xdr="http://schemas.openxmlformats.org/drawingml/2006/spreadsheetDrawing">
      <xdr:col>15</xdr:col>
      <xdr:colOff>149225</xdr:colOff>
      <xdr:row>79</xdr:row>
      <xdr:rowOff>20320</xdr:rowOff>
    </xdr:to>
    <xdr:sp macro="" textlink="">
      <xdr:nvSpPr>
        <xdr:cNvPr id="390" name="楕円 389"/>
        <xdr:cNvSpPr/>
      </xdr:nvSpPr>
      <xdr:spPr>
        <a:xfrm>
          <a:off x="30861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5080</xdr:rowOff>
    </xdr:from>
    <xdr:ext cx="761365" cy="259080"/>
    <xdr:sp macro="" textlink="">
      <xdr:nvSpPr>
        <xdr:cNvPr id="391" name="テキスト ボックス 390"/>
        <xdr:cNvSpPr txBox="1"/>
      </xdr:nvSpPr>
      <xdr:spPr>
        <a:xfrm>
          <a:off x="2750820" y="13549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67310</xdr:rowOff>
    </xdr:from>
    <xdr:to xmlns:xdr="http://schemas.openxmlformats.org/drawingml/2006/spreadsheetDrawing">
      <xdr:col>11</xdr:col>
      <xdr:colOff>60325</xdr:colOff>
      <xdr:row>78</xdr:row>
      <xdr:rowOff>168910</xdr:rowOff>
    </xdr:to>
    <xdr:sp macro="" textlink="">
      <xdr:nvSpPr>
        <xdr:cNvPr id="392" name="楕円 391"/>
        <xdr:cNvSpPr/>
      </xdr:nvSpPr>
      <xdr:spPr>
        <a:xfrm>
          <a:off x="2184400" y="134404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153670</xdr:rowOff>
    </xdr:from>
    <xdr:ext cx="760730" cy="259080"/>
    <xdr:sp macro="" textlink="">
      <xdr:nvSpPr>
        <xdr:cNvPr id="393" name="テキスト ボックス 392"/>
        <xdr:cNvSpPr txBox="1"/>
      </xdr:nvSpPr>
      <xdr:spPr>
        <a:xfrm>
          <a:off x="1851660" y="135267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62230</xdr:rowOff>
    </xdr:from>
    <xdr:to xmlns:xdr="http://schemas.openxmlformats.org/drawingml/2006/spreadsheetDrawing">
      <xdr:col>6</xdr:col>
      <xdr:colOff>171450</xdr:colOff>
      <xdr:row>78</xdr:row>
      <xdr:rowOff>163830</xdr:rowOff>
    </xdr:to>
    <xdr:sp macro="" textlink="">
      <xdr:nvSpPr>
        <xdr:cNvPr id="394" name="楕円 393"/>
        <xdr:cNvSpPr/>
      </xdr:nvSpPr>
      <xdr:spPr>
        <a:xfrm>
          <a:off x="128524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148590</xdr:rowOff>
    </xdr:from>
    <xdr:ext cx="761365" cy="259080"/>
    <xdr:sp macro="" textlink="">
      <xdr:nvSpPr>
        <xdr:cNvPr id="395" name="テキスト ボックス 394"/>
        <xdr:cNvSpPr txBox="1"/>
      </xdr:nvSpPr>
      <xdr:spPr>
        <a:xfrm>
          <a:off x="949960" y="13521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分子である扶助費、補助費及び積立金等の減少により公債費以外の総額は減少したものの、分母となる経常一般財源も減少したことにより、前年度と比較して0.5ポイントの増となった。</a:t>
          </a:r>
        </a:p>
        <a:p>
          <a:r>
            <a:rPr kumimoji="1" lang="ja-JP" altLang="en-US" sz="1300">
              <a:solidFill>
                <a:schemeClr val="tx1"/>
              </a:solidFill>
              <a:latin typeface="ＭＳ Ｐゴシック"/>
              <a:ea typeface="ＭＳ Ｐゴシック"/>
            </a:rPr>
            <a:t>　今後も行財政改革大綱に基づく自主財源の確保や地方債残高の圧縮等による持続可能な財政基盤の強化に努める。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7" name="テキスト ボックス 406"/>
        <xdr:cNvSpPr txBox="1"/>
      </xdr:nvSpPr>
      <xdr:spPr>
        <a:xfrm>
          <a:off x="1256538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9" name="テキスト ボックス 408"/>
        <xdr:cNvSpPr txBox="1"/>
      </xdr:nvSpPr>
      <xdr:spPr>
        <a:xfrm>
          <a:off x="1208786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60348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1" name="テキスト ボックス 410"/>
        <xdr:cNvSpPr txBox="1"/>
      </xdr:nvSpPr>
      <xdr:spPr>
        <a:xfrm>
          <a:off x="1208786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60348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3" name="テキスト ボックス 412"/>
        <xdr:cNvSpPr txBox="1"/>
      </xdr:nvSpPr>
      <xdr:spPr>
        <a:xfrm>
          <a:off x="1208786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5" name="テキスト ボックス 414"/>
        <xdr:cNvSpPr txBox="1"/>
      </xdr:nvSpPr>
      <xdr:spPr>
        <a:xfrm>
          <a:off x="1208786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60348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17" name="テキスト ボックス 416"/>
        <xdr:cNvSpPr txBox="1"/>
      </xdr:nvSpPr>
      <xdr:spPr>
        <a:xfrm>
          <a:off x="1208786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19" name="テキスト ボックス 418"/>
        <xdr:cNvSpPr txBox="1"/>
      </xdr:nvSpPr>
      <xdr:spPr>
        <a:xfrm>
          <a:off x="1208786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127000</xdr:rowOff>
    </xdr:from>
    <xdr:to xmlns:xdr="http://schemas.openxmlformats.org/drawingml/2006/spreadsheetDrawing">
      <xdr:col>82</xdr:col>
      <xdr:colOff>107950</xdr:colOff>
      <xdr:row>80</xdr:row>
      <xdr:rowOff>81280</xdr:rowOff>
    </xdr:to>
    <xdr:cxnSp macro="">
      <xdr:nvCxnSpPr>
        <xdr:cNvPr id="421" name="直線コネクタ 420"/>
        <xdr:cNvCxnSpPr/>
      </xdr:nvCxnSpPr>
      <xdr:spPr>
        <a:xfrm flipV="1">
          <a:off x="16718280" y="1281430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53340</xdr:rowOff>
    </xdr:from>
    <xdr:ext cx="761365" cy="257810"/>
    <xdr:sp macro="" textlink="">
      <xdr:nvSpPr>
        <xdr:cNvPr id="422" name="公債費以外最小値テキスト"/>
        <xdr:cNvSpPr txBox="1"/>
      </xdr:nvSpPr>
      <xdr:spPr>
        <a:xfrm>
          <a:off x="16807180" y="137693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81280</xdr:rowOff>
    </xdr:from>
    <xdr:to xmlns:xdr="http://schemas.openxmlformats.org/drawingml/2006/spreadsheetDrawing">
      <xdr:col>82</xdr:col>
      <xdr:colOff>196850</xdr:colOff>
      <xdr:row>80</xdr:row>
      <xdr:rowOff>81280</xdr:rowOff>
    </xdr:to>
    <xdr:cxnSp macro="">
      <xdr:nvCxnSpPr>
        <xdr:cNvPr id="423" name="直線コネクタ 422"/>
        <xdr:cNvCxnSpPr/>
      </xdr:nvCxnSpPr>
      <xdr:spPr>
        <a:xfrm>
          <a:off x="1662938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41910</xdr:rowOff>
    </xdr:from>
    <xdr:ext cx="761365" cy="257810"/>
    <xdr:sp macro="" textlink="">
      <xdr:nvSpPr>
        <xdr:cNvPr id="424" name="公債費以外最大値テキスト"/>
        <xdr:cNvSpPr txBox="1"/>
      </xdr:nvSpPr>
      <xdr:spPr>
        <a:xfrm>
          <a:off x="16807180" y="125577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127000</xdr:rowOff>
    </xdr:from>
    <xdr:to xmlns:xdr="http://schemas.openxmlformats.org/drawingml/2006/spreadsheetDrawing">
      <xdr:col>82</xdr:col>
      <xdr:colOff>196850</xdr:colOff>
      <xdr:row>74</xdr:row>
      <xdr:rowOff>127000</xdr:rowOff>
    </xdr:to>
    <xdr:cxnSp macro="">
      <xdr:nvCxnSpPr>
        <xdr:cNvPr id="425" name="直線コネクタ 424"/>
        <xdr:cNvCxnSpPr/>
      </xdr:nvCxnSpPr>
      <xdr:spPr>
        <a:xfrm>
          <a:off x="1662938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120650</xdr:rowOff>
    </xdr:from>
    <xdr:to xmlns:xdr="http://schemas.openxmlformats.org/drawingml/2006/spreadsheetDrawing">
      <xdr:col>82</xdr:col>
      <xdr:colOff>107950</xdr:colOff>
      <xdr:row>75</xdr:row>
      <xdr:rowOff>143510</xdr:rowOff>
    </xdr:to>
    <xdr:cxnSp macro="">
      <xdr:nvCxnSpPr>
        <xdr:cNvPr id="426" name="直線コネクタ 425"/>
        <xdr:cNvCxnSpPr/>
      </xdr:nvCxnSpPr>
      <xdr:spPr>
        <a:xfrm>
          <a:off x="15869920" y="12979400"/>
          <a:ext cx="8483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9525</xdr:rowOff>
    </xdr:from>
    <xdr:ext cx="761365" cy="257810"/>
    <xdr:sp macro="" textlink="">
      <xdr:nvSpPr>
        <xdr:cNvPr id="427" name="公債費以外平均値テキスト"/>
        <xdr:cNvSpPr txBox="1"/>
      </xdr:nvSpPr>
      <xdr:spPr>
        <a:xfrm>
          <a:off x="16807180" y="1321117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37465</xdr:rowOff>
    </xdr:from>
    <xdr:to xmlns:xdr="http://schemas.openxmlformats.org/drawingml/2006/spreadsheetDrawing">
      <xdr:col>82</xdr:col>
      <xdr:colOff>158750</xdr:colOff>
      <xdr:row>77</xdr:row>
      <xdr:rowOff>139065</xdr:rowOff>
    </xdr:to>
    <xdr:sp macro="" textlink="">
      <xdr:nvSpPr>
        <xdr:cNvPr id="428" name="フローチャート: 判断 427"/>
        <xdr:cNvSpPr/>
      </xdr:nvSpPr>
      <xdr:spPr>
        <a:xfrm>
          <a:off x="1666748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120650</xdr:rowOff>
    </xdr:from>
    <xdr:to xmlns:xdr="http://schemas.openxmlformats.org/drawingml/2006/spreadsheetDrawing">
      <xdr:col>78</xdr:col>
      <xdr:colOff>69850</xdr:colOff>
      <xdr:row>77</xdr:row>
      <xdr:rowOff>33020</xdr:rowOff>
    </xdr:to>
    <xdr:cxnSp macro="">
      <xdr:nvCxnSpPr>
        <xdr:cNvPr id="429" name="直線コネクタ 428"/>
        <xdr:cNvCxnSpPr/>
      </xdr:nvCxnSpPr>
      <xdr:spPr>
        <a:xfrm flipV="1">
          <a:off x="14968220" y="12979400"/>
          <a:ext cx="9017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53340</xdr:rowOff>
    </xdr:from>
    <xdr:to xmlns:xdr="http://schemas.openxmlformats.org/drawingml/2006/spreadsheetDrawing">
      <xdr:col>78</xdr:col>
      <xdr:colOff>120650</xdr:colOff>
      <xdr:row>76</xdr:row>
      <xdr:rowOff>154940</xdr:rowOff>
    </xdr:to>
    <xdr:sp macro="" textlink="">
      <xdr:nvSpPr>
        <xdr:cNvPr id="430" name="フローチャート: 判断 429"/>
        <xdr:cNvSpPr/>
      </xdr:nvSpPr>
      <xdr:spPr>
        <a:xfrm>
          <a:off x="1581912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139700</xdr:rowOff>
    </xdr:from>
    <xdr:ext cx="736600" cy="259080"/>
    <xdr:sp macro="" textlink="">
      <xdr:nvSpPr>
        <xdr:cNvPr id="431" name="テキスト ボックス 430"/>
        <xdr:cNvSpPr txBox="1"/>
      </xdr:nvSpPr>
      <xdr:spPr>
        <a:xfrm>
          <a:off x="15483840" y="13169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33020</xdr:rowOff>
    </xdr:from>
    <xdr:to xmlns:xdr="http://schemas.openxmlformats.org/drawingml/2006/spreadsheetDrawing">
      <xdr:col>73</xdr:col>
      <xdr:colOff>180975</xdr:colOff>
      <xdr:row>77</xdr:row>
      <xdr:rowOff>69850</xdr:rowOff>
    </xdr:to>
    <xdr:cxnSp macro="">
      <xdr:nvCxnSpPr>
        <xdr:cNvPr id="432" name="直線コネクタ 431"/>
        <xdr:cNvCxnSpPr/>
      </xdr:nvCxnSpPr>
      <xdr:spPr>
        <a:xfrm flipV="1">
          <a:off x="14069060" y="13234670"/>
          <a:ext cx="8991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83185</xdr:rowOff>
    </xdr:from>
    <xdr:to xmlns:xdr="http://schemas.openxmlformats.org/drawingml/2006/spreadsheetDrawing">
      <xdr:col>74</xdr:col>
      <xdr:colOff>31750</xdr:colOff>
      <xdr:row>78</xdr:row>
      <xdr:rowOff>13335</xdr:rowOff>
    </xdr:to>
    <xdr:sp macro="" textlink="">
      <xdr:nvSpPr>
        <xdr:cNvPr id="433" name="フローチャート: 判断 432"/>
        <xdr:cNvSpPr/>
      </xdr:nvSpPr>
      <xdr:spPr>
        <a:xfrm>
          <a:off x="14917420" y="1328483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169545</xdr:rowOff>
    </xdr:from>
    <xdr:ext cx="762000" cy="257810"/>
    <xdr:sp macro="" textlink="">
      <xdr:nvSpPr>
        <xdr:cNvPr id="434" name="テキスト ボックス 433"/>
        <xdr:cNvSpPr txBox="1"/>
      </xdr:nvSpPr>
      <xdr:spPr>
        <a:xfrm>
          <a:off x="14584680" y="133711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69850</xdr:rowOff>
    </xdr:from>
    <xdr:to xmlns:xdr="http://schemas.openxmlformats.org/drawingml/2006/spreadsheetDrawing">
      <xdr:col>69</xdr:col>
      <xdr:colOff>92075</xdr:colOff>
      <xdr:row>77</xdr:row>
      <xdr:rowOff>120650</xdr:rowOff>
    </xdr:to>
    <xdr:cxnSp macro="">
      <xdr:nvCxnSpPr>
        <xdr:cNvPr id="435" name="直線コネクタ 434"/>
        <xdr:cNvCxnSpPr/>
      </xdr:nvCxnSpPr>
      <xdr:spPr>
        <a:xfrm flipV="1">
          <a:off x="13169900" y="13271500"/>
          <a:ext cx="8991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83185</xdr:rowOff>
    </xdr:from>
    <xdr:to xmlns:xdr="http://schemas.openxmlformats.org/drawingml/2006/spreadsheetDrawing">
      <xdr:col>69</xdr:col>
      <xdr:colOff>142875</xdr:colOff>
      <xdr:row>78</xdr:row>
      <xdr:rowOff>13335</xdr:rowOff>
    </xdr:to>
    <xdr:sp macro="" textlink="">
      <xdr:nvSpPr>
        <xdr:cNvPr id="436" name="フローチャート: 判断 435"/>
        <xdr:cNvSpPr/>
      </xdr:nvSpPr>
      <xdr:spPr>
        <a:xfrm>
          <a:off x="1401826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169545</xdr:rowOff>
    </xdr:from>
    <xdr:ext cx="760730" cy="257810"/>
    <xdr:sp macro="" textlink="">
      <xdr:nvSpPr>
        <xdr:cNvPr id="437" name="テキスト ボックス 436"/>
        <xdr:cNvSpPr txBox="1"/>
      </xdr:nvSpPr>
      <xdr:spPr>
        <a:xfrm>
          <a:off x="13682980" y="133711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46355</xdr:rowOff>
    </xdr:from>
    <xdr:to xmlns:xdr="http://schemas.openxmlformats.org/drawingml/2006/spreadsheetDrawing">
      <xdr:col>65</xdr:col>
      <xdr:colOff>53975</xdr:colOff>
      <xdr:row>77</xdr:row>
      <xdr:rowOff>147955</xdr:rowOff>
    </xdr:to>
    <xdr:sp macro="" textlink="">
      <xdr:nvSpPr>
        <xdr:cNvPr id="438" name="フローチャート: 判断 437"/>
        <xdr:cNvSpPr/>
      </xdr:nvSpPr>
      <xdr:spPr>
        <a:xfrm>
          <a:off x="13116560" y="1324800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158115</xdr:rowOff>
    </xdr:from>
    <xdr:ext cx="761365" cy="257810"/>
    <xdr:sp macro="" textlink="">
      <xdr:nvSpPr>
        <xdr:cNvPr id="439" name="テキスト ボックス 438"/>
        <xdr:cNvSpPr txBox="1"/>
      </xdr:nvSpPr>
      <xdr:spPr>
        <a:xfrm>
          <a:off x="12783820" y="130168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6514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7497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4" name="テキスト ボックス 443"/>
        <xdr:cNvSpPr txBox="1"/>
      </xdr:nvSpPr>
      <xdr:spPr>
        <a:xfrm>
          <a:off x="129489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92075</xdr:rowOff>
    </xdr:from>
    <xdr:to xmlns:xdr="http://schemas.openxmlformats.org/drawingml/2006/spreadsheetDrawing">
      <xdr:col>82</xdr:col>
      <xdr:colOff>158750</xdr:colOff>
      <xdr:row>76</xdr:row>
      <xdr:rowOff>22225</xdr:rowOff>
    </xdr:to>
    <xdr:sp macro="" textlink="">
      <xdr:nvSpPr>
        <xdr:cNvPr id="445" name="楕円 444"/>
        <xdr:cNvSpPr/>
      </xdr:nvSpPr>
      <xdr:spPr>
        <a:xfrm>
          <a:off x="1666748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109220</xdr:rowOff>
    </xdr:from>
    <xdr:ext cx="761365" cy="257810"/>
    <xdr:sp macro="" textlink="">
      <xdr:nvSpPr>
        <xdr:cNvPr id="446" name="公債費以外該当値テキスト"/>
        <xdr:cNvSpPr txBox="1"/>
      </xdr:nvSpPr>
      <xdr:spPr>
        <a:xfrm>
          <a:off x="16807180" y="127965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69215</xdr:rowOff>
    </xdr:from>
    <xdr:to xmlns:xdr="http://schemas.openxmlformats.org/drawingml/2006/spreadsheetDrawing">
      <xdr:col>78</xdr:col>
      <xdr:colOff>120650</xdr:colOff>
      <xdr:row>75</xdr:row>
      <xdr:rowOff>170815</xdr:rowOff>
    </xdr:to>
    <xdr:sp macro="" textlink="">
      <xdr:nvSpPr>
        <xdr:cNvPr id="447" name="楕円 446"/>
        <xdr:cNvSpPr/>
      </xdr:nvSpPr>
      <xdr:spPr>
        <a:xfrm>
          <a:off x="1581912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9525</xdr:rowOff>
    </xdr:from>
    <xdr:ext cx="736600" cy="257810"/>
    <xdr:sp macro="" textlink="">
      <xdr:nvSpPr>
        <xdr:cNvPr id="448" name="テキスト ボックス 447"/>
        <xdr:cNvSpPr txBox="1"/>
      </xdr:nvSpPr>
      <xdr:spPr>
        <a:xfrm>
          <a:off x="15483840" y="126968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153670</xdr:rowOff>
    </xdr:from>
    <xdr:to xmlns:xdr="http://schemas.openxmlformats.org/drawingml/2006/spreadsheetDrawing">
      <xdr:col>74</xdr:col>
      <xdr:colOff>31750</xdr:colOff>
      <xdr:row>77</xdr:row>
      <xdr:rowOff>83820</xdr:rowOff>
    </xdr:to>
    <xdr:sp macro="" textlink="">
      <xdr:nvSpPr>
        <xdr:cNvPr id="449" name="楕円 448"/>
        <xdr:cNvSpPr/>
      </xdr:nvSpPr>
      <xdr:spPr>
        <a:xfrm>
          <a:off x="14917420" y="131838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93980</xdr:rowOff>
    </xdr:from>
    <xdr:ext cx="762000" cy="259080"/>
    <xdr:sp macro="" textlink="">
      <xdr:nvSpPr>
        <xdr:cNvPr id="450" name="テキスト ボックス 449"/>
        <xdr:cNvSpPr txBox="1"/>
      </xdr:nvSpPr>
      <xdr:spPr>
        <a:xfrm>
          <a:off x="14584680" y="1295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19050</xdr:rowOff>
    </xdr:from>
    <xdr:to xmlns:xdr="http://schemas.openxmlformats.org/drawingml/2006/spreadsheetDrawing">
      <xdr:col>69</xdr:col>
      <xdr:colOff>142875</xdr:colOff>
      <xdr:row>77</xdr:row>
      <xdr:rowOff>120650</xdr:rowOff>
    </xdr:to>
    <xdr:sp macro="" textlink="">
      <xdr:nvSpPr>
        <xdr:cNvPr id="451" name="楕円 450"/>
        <xdr:cNvSpPr/>
      </xdr:nvSpPr>
      <xdr:spPr>
        <a:xfrm>
          <a:off x="1401826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130810</xdr:rowOff>
    </xdr:from>
    <xdr:ext cx="760730" cy="259080"/>
    <xdr:sp macro="" textlink="">
      <xdr:nvSpPr>
        <xdr:cNvPr id="452" name="テキスト ボックス 451"/>
        <xdr:cNvSpPr txBox="1"/>
      </xdr:nvSpPr>
      <xdr:spPr>
        <a:xfrm>
          <a:off x="13682980" y="12989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69215</xdr:rowOff>
    </xdr:from>
    <xdr:to xmlns:xdr="http://schemas.openxmlformats.org/drawingml/2006/spreadsheetDrawing">
      <xdr:col>65</xdr:col>
      <xdr:colOff>53975</xdr:colOff>
      <xdr:row>77</xdr:row>
      <xdr:rowOff>170815</xdr:rowOff>
    </xdr:to>
    <xdr:sp macro="" textlink="">
      <xdr:nvSpPr>
        <xdr:cNvPr id="453" name="楕円 452"/>
        <xdr:cNvSpPr/>
      </xdr:nvSpPr>
      <xdr:spPr>
        <a:xfrm>
          <a:off x="13116560" y="1327086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155575</xdr:rowOff>
    </xdr:from>
    <xdr:ext cx="761365" cy="257810"/>
    <xdr:sp macro="" textlink="">
      <xdr:nvSpPr>
        <xdr:cNvPr id="454" name="テキスト ボックス 453"/>
        <xdr:cNvSpPr txBox="1"/>
      </xdr:nvSpPr>
      <xdr:spPr>
        <a:xfrm>
          <a:off x="12783820" y="1335722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1163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03120" y="1047115"/>
          <a:ext cx="41300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7040" y="1161415"/>
          <a:ext cx="123444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35760" y="1237615"/>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7810"/>
    <xdr:sp macro="" textlink="">
      <xdr:nvSpPr>
        <xdr:cNvPr id="31" name="テキスト ボックス 30"/>
        <xdr:cNvSpPr txBox="1"/>
      </xdr:nvSpPr>
      <xdr:spPr>
        <a:xfrm>
          <a:off x="1348740" y="37318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03120" y="3496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1365" cy="257810"/>
    <xdr:sp macro="" textlink="">
      <xdr:nvSpPr>
        <xdr:cNvPr id="33" name="テキスト ボックス 32"/>
        <xdr:cNvSpPr txBox="1"/>
      </xdr:nvSpPr>
      <xdr:spPr>
        <a:xfrm>
          <a:off x="1348740" y="33591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03120" y="3123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8445"/>
    <xdr:sp macro="" textlink="">
      <xdr:nvSpPr>
        <xdr:cNvPr id="35" name="テキスト ボックス 34"/>
        <xdr:cNvSpPr txBox="1"/>
      </xdr:nvSpPr>
      <xdr:spPr>
        <a:xfrm>
          <a:off x="1348740" y="2985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7810"/>
    <xdr:sp macro="" textlink="">
      <xdr:nvSpPr>
        <xdr:cNvPr id="37" name="テキスト ボックス 36"/>
        <xdr:cNvSpPr txBox="1"/>
      </xdr:nvSpPr>
      <xdr:spPr>
        <a:xfrm>
          <a:off x="1348740" y="26117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03120" y="2372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7810"/>
    <xdr:sp macro="" textlink="">
      <xdr:nvSpPr>
        <xdr:cNvPr id="39" name="テキスト ボックス 38"/>
        <xdr:cNvSpPr txBox="1"/>
      </xdr:nvSpPr>
      <xdr:spPr>
        <a:xfrm>
          <a:off x="1348740" y="22313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03120" y="1991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348740" y="1849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7810"/>
    <xdr:sp macro="" textlink="">
      <xdr:nvSpPr>
        <xdr:cNvPr id="43" name="テキスト ボックス 42"/>
        <xdr:cNvSpPr txBox="1"/>
      </xdr:nvSpPr>
      <xdr:spPr>
        <a:xfrm>
          <a:off x="1348740" y="14725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165100</xdr:rowOff>
    </xdr:from>
    <xdr:to xmlns:xdr="http://schemas.openxmlformats.org/drawingml/2006/spreadsheetDrawing">
      <xdr:col>29</xdr:col>
      <xdr:colOff>127000</xdr:colOff>
      <xdr:row>19</xdr:row>
      <xdr:rowOff>57150</xdr:rowOff>
    </xdr:to>
    <xdr:cxnSp macro="">
      <xdr:nvCxnSpPr>
        <xdr:cNvPr id="45" name="直線コネクタ 44"/>
        <xdr:cNvCxnSpPr/>
      </xdr:nvCxnSpPr>
      <xdr:spPr>
        <a:xfrm flipV="1">
          <a:off x="5504180" y="2058670"/>
          <a:ext cx="0" cy="12484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29845</xdr:rowOff>
    </xdr:from>
    <xdr:ext cx="760730" cy="257810"/>
    <xdr:sp macro="" textlink="">
      <xdr:nvSpPr>
        <xdr:cNvPr id="46" name="人口1人当たり決算額の推移最小値テキスト130"/>
        <xdr:cNvSpPr txBox="1"/>
      </xdr:nvSpPr>
      <xdr:spPr>
        <a:xfrm>
          <a:off x="5588000" y="32797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57150</xdr:rowOff>
    </xdr:from>
    <xdr:to xmlns:xdr="http://schemas.openxmlformats.org/drawingml/2006/spreadsheetDrawing">
      <xdr:col>30</xdr:col>
      <xdr:colOff>25400</xdr:colOff>
      <xdr:row>19</xdr:row>
      <xdr:rowOff>57150</xdr:rowOff>
    </xdr:to>
    <xdr:cxnSp macro="">
      <xdr:nvCxnSpPr>
        <xdr:cNvPr id="47" name="直線コネクタ 46"/>
        <xdr:cNvCxnSpPr/>
      </xdr:nvCxnSpPr>
      <xdr:spPr>
        <a:xfrm>
          <a:off x="5415280" y="330708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80010</xdr:rowOff>
    </xdr:from>
    <xdr:ext cx="760730" cy="259080"/>
    <xdr:sp macro="" textlink="">
      <xdr:nvSpPr>
        <xdr:cNvPr id="48" name="人口1人当たり決算額の推移最大値テキスト130"/>
        <xdr:cNvSpPr txBox="1"/>
      </xdr:nvSpPr>
      <xdr:spPr>
        <a:xfrm>
          <a:off x="5588000" y="18021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165100</xdr:rowOff>
    </xdr:from>
    <xdr:to xmlns:xdr="http://schemas.openxmlformats.org/drawingml/2006/spreadsheetDrawing">
      <xdr:col>30</xdr:col>
      <xdr:colOff>25400</xdr:colOff>
      <xdr:row>11</xdr:row>
      <xdr:rowOff>165100</xdr:rowOff>
    </xdr:to>
    <xdr:cxnSp macro="">
      <xdr:nvCxnSpPr>
        <xdr:cNvPr id="49" name="直線コネクタ 48"/>
        <xdr:cNvCxnSpPr/>
      </xdr:nvCxnSpPr>
      <xdr:spPr>
        <a:xfrm>
          <a:off x="5415280" y="20586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147955</xdr:rowOff>
    </xdr:from>
    <xdr:to xmlns:xdr="http://schemas.openxmlformats.org/drawingml/2006/spreadsheetDrawing">
      <xdr:col>29</xdr:col>
      <xdr:colOff>127000</xdr:colOff>
      <xdr:row>16</xdr:row>
      <xdr:rowOff>8255</xdr:rowOff>
    </xdr:to>
    <xdr:cxnSp macro="">
      <xdr:nvCxnSpPr>
        <xdr:cNvPr id="50" name="直線コネクタ 49"/>
        <xdr:cNvCxnSpPr/>
      </xdr:nvCxnSpPr>
      <xdr:spPr>
        <a:xfrm flipV="1">
          <a:off x="4871720" y="2727325"/>
          <a:ext cx="63246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132715</xdr:rowOff>
    </xdr:from>
    <xdr:ext cx="760730" cy="258445"/>
    <xdr:sp macro="" textlink="">
      <xdr:nvSpPr>
        <xdr:cNvPr id="51" name="人口1人当たり決算額の推移平均値テキスト130"/>
        <xdr:cNvSpPr txBox="1"/>
      </xdr:nvSpPr>
      <xdr:spPr>
        <a:xfrm>
          <a:off x="5588000" y="271208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128270</xdr:rowOff>
    </xdr:from>
    <xdr:to xmlns:xdr="http://schemas.openxmlformats.org/drawingml/2006/spreadsheetDrawing">
      <xdr:col>29</xdr:col>
      <xdr:colOff>177800</xdr:colOff>
      <xdr:row>16</xdr:row>
      <xdr:rowOff>58420</xdr:rowOff>
    </xdr:to>
    <xdr:sp macro="" textlink="">
      <xdr:nvSpPr>
        <xdr:cNvPr id="52" name="フローチャート: 判断 51"/>
        <xdr:cNvSpPr/>
      </xdr:nvSpPr>
      <xdr:spPr>
        <a:xfrm>
          <a:off x="5453380" y="27076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8255</xdr:rowOff>
    </xdr:from>
    <xdr:to xmlns:xdr="http://schemas.openxmlformats.org/drawingml/2006/spreadsheetDrawing">
      <xdr:col>26</xdr:col>
      <xdr:colOff>50800</xdr:colOff>
      <xdr:row>16</xdr:row>
      <xdr:rowOff>59690</xdr:rowOff>
    </xdr:to>
    <xdr:cxnSp macro="">
      <xdr:nvCxnSpPr>
        <xdr:cNvPr id="53" name="直線コネクタ 52"/>
        <xdr:cNvCxnSpPr/>
      </xdr:nvCxnSpPr>
      <xdr:spPr>
        <a:xfrm flipV="1">
          <a:off x="4193540" y="2755265"/>
          <a:ext cx="67818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143510</xdr:rowOff>
    </xdr:from>
    <xdr:to xmlns:xdr="http://schemas.openxmlformats.org/drawingml/2006/spreadsheetDrawing">
      <xdr:col>26</xdr:col>
      <xdr:colOff>101600</xdr:colOff>
      <xdr:row>16</xdr:row>
      <xdr:rowOff>73025</xdr:rowOff>
    </xdr:to>
    <xdr:sp macro="" textlink="">
      <xdr:nvSpPr>
        <xdr:cNvPr id="54" name="フローチャート: 判断 53"/>
        <xdr:cNvSpPr/>
      </xdr:nvSpPr>
      <xdr:spPr>
        <a:xfrm>
          <a:off x="4820920" y="2722880"/>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57785</xdr:rowOff>
    </xdr:from>
    <xdr:ext cx="735965" cy="259080"/>
    <xdr:sp macro="" textlink="">
      <xdr:nvSpPr>
        <xdr:cNvPr id="55" name="テキスト ボックス 54"/>
        <xdr:cNvSpPr txBox="1"/>
      </xdr:nvSpPr>
      <xdr:spPr>
        <a:xfrm>
          <a:off x="4500880" y="28047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59690</xdr:rowOff>
    </xdr:from>
    <xdr:to xmlns:xdr="http://schemas.openxmlformats.org/drawingml/2006/spreadsheetDrawing">
      <xdr:col>22</xdr:col>
      <xdr:colOff>114300</xdr:colOff>
      <xdr:row>16</xdr:row>
      <xdr:rowOff>77470</xdr:rowOff>
    </xdr:to>
    <xdr:cxnSp macro="">
      <xdr:nvCxnSpPr>
        <xdr:cNvPr id="56" name="直線コネクタ 55"/>
        <xdr:cNvCxnSpPr/>
      </xdr:nvCxnSpPr>
      <xdr:spPr>
        <a:xfrm flipV="1">
          <a:off x="3515360" y="2806700"/>
          <a:ext cx="67818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167640</xdr:rowOff>
    </xdr:from>
    <xdr:to xmlns:xdr="http://schemas.openxmlformats.org/drawingml/2006/spreadsheetDrawing">
      <xdr:col>22</xdr:col>
      <xdr:colOff>165100</xdr:colOff>
      <xdr:row>16</xdr:row>
      <xdr:rowOff>100965</xdr:rowOff>
    </xdr:to>
    <xdr:sp macro="" textlink="">
      <xdr:nvSpPr>
        <xdr:cNvPr id="57" name="フローチャート: 判断 56"/>
        <xdr:cNvSpPr/>
      </xdr:nvSpPr>
      <xdr:spPr>
        <a:xfrm>
          <a:off x="4142740" y="2747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111125</xdr:rowOff>
    </xdr:from>
    <xdr:ext cx="762000" cy="257810"/>
    <xdr:sp macro="" textlink="">
      <xdr:nvSpPr>
        <xdr:cNvPr id="58" name="テキスト ボックス 57"/>
        <xdr:cNvSpPr txBox="1"/>
      </xdr:nvSpPr>
      <xdr:spPr>
        <a:xfrm>
          <a:off x="3822700" y="25190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77470</xdr:rowOff>
    </xdr:from>
    <xdr:to xmlns:xdr="http://schemas.openxmlformats.org/drawingml/2006/spreadsheetDrawing">
      <xdr:col>18</xdr:col>
      <xdr:colOff>177800</xdr:colOff>
      <xdr:row>16</xdr:row>
      <xdr:rowOff>93980</xdr:rowOff>
    </xdr:to>
    <xdr:cxnSp macro="">
      <xdr:nvCxnSpPr>
        <xdr:cNvPr id="59" name="直線コネクタ 58"/>
        <xdr:cNvCxnSpPr/>
      </xdr:nvCxnSpPr>
      <xdr:spPr>
        <a:xfrm flipV="1">
          <a:off x="2832100" y="2824480"/>
          <a:ext cx="68326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31115</xdr:rowOff>
    </xdr:from>
    <xdr:to xmlns:xdr="http://schemas.openxmlformats.org/drawingml/2006/spreadsheetDrawing">
      <xdr:col>19</xdr:col>
      <xdr:colOff>38100</xdr:colOff>
      <xdr:row>16</xdr:row>
      <xdr:rowOff>132715</xdr:rowOff>
    </xdr:to>
    <xdr:sp macro="" textlink="">
      <xdr:nvSpPr>
        <xdr:cNvPr id="60" name="フローチャート: 判断 59"/>
        <xdr:cNvSpPr/>
      </xdr:nvSpPr>
      <xdr:spPr>
        <a:xfrm>
          <a:off x="3464560" y="277812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117475</xdr:rowOff>
    </xdr:from>
    <xdr:ext cx="762000" cy="259080"/>
    <xdr:sp macro="" textlink="">
      <xdr:nvSpPr>
        <xdr:cNvPr id="61" name="テキスト ボックス 60"/>
        <xdr:cNvSpPr txBox="1"/>
      </xdr:nvSpPr>
      <xdr:spPr>
        <a:xfrm>
          <a:off x="3144520" y="2864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54610</xdr:rowOff>
    </xdr:from>
    <xdr:to xmlns:xdr="http://schemas.openxmlformats.org/drawingml/2006/spreadsheetDrawing">
      <xdr:col>15</xdr:col>
      <xdr:colOff>101600</xdr:colOff>
      <xdr:row>16</xdr:row>
      <xdr:rowOff>156210</xdr:rowOff>
    </xdr:to>
    <xdr:sp macro="" textlink="">
      <xdr:nvSpPr>
        <xdr:cNvPr id="62" name="フローチャート: 判断 61"/>
        <xdr:cNvSpPr/>
      </xdr:nvSpPr>
      <xdr:spPr>
        <a:xfrm>
          <a:off x="2781300" y="28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140970</xdr:rowOff>
    </xdr:from>
    <xdr:ext cx="761365" cy="258445"/>
    <xdr:sp macro="" textlink="">
      <xdr:nvSpPr>
        <xdr:cNvPr id="63" name="テキスト ボックス 62"/>
        <xdr:cNvSpPr txBox="1"/>
      </xdr:nvSpPr>
      <xdr:spPr>
        <a:xfrm>
          <a:off x="2461260" y="28879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8445"/>
    <xdr:sp macro="" textlink="">
      <xdr:nvSpPr>
        <xdr:cNvPr id="64" name="テキスト ボックス 63"/>
        <xdr:cNvSpPr txBox="1"/>
      </xdr:nvSpPr>
      <xdr:spPr>
        <a:xfrm>
          <a:off x="533146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5" name="テキスト ボックス 64"/>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6" name="テキスト ボックス 65"/>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7" name="テキスト ボックス 66"/>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68" name="テキスト ボックス 67"/>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97790</xdr:rowOff>
    </xdr:from>
    <xdr:to xmlns:xdr="http://schemas.openxmlformats.org/drawingml/2006/spreadsheetDrawing">
      <xdr:col>29</xdr:col>
      <xdr:colOff>177800</xdr:colOff>
      <xdr:row>16</xdr:row>
      <xdr:rowOff>27305</xdr:rowOff>
    </xdr:to>
    <xdr:sp macro="" textlink="">
      <xdr:nvSpPr>
        <xdr:cNvPr id="69" name="楕円 68"/>
        <xdr:cNvSpPr/>
      </xdr:nvSpPr>
      <xdr:spPr>
        <a:xfrm>
          <a:off x="5453380" y="2677160"/>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113665</xdr:rowOff>
    </xdr:from>
    <xdr:ext cx="760730" cy="257810"/>
    <xdr:sp macro="" textlink="">
      <xdr:nvSpPr>
        <xdr:cNvPr id="70" name="人口1人当たり決算額の推移該当値テキスト130"/>
        <xdr:cNvSpPr txBox="1"/>
      </xdr:nvSpPr>
      <xdr:spPr>
        <a:xfrm>
          <a:off x="5588000" y="25215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128905</xdr:rowOff>
    </xdr:from>
    <xdr:to xmlns:xdr="http://schemas.openxmlformats.org/drawingml/2006/spreadsheetDrawing">
      <xdr:col>26</xdr:col>
      <xdr:colOff>101600</xdr:colOff>
      <xdr:row>16</xdr:row>
      <xdr:rowOff>59055</xdr:rowOff>
    </xdr:to>
    <xdr:sp macro="" textlink="">
      <xdr:nvSpPr>
        <xdr:cNvPr id="71" name="楕円 70"/>
        <xdr:cNvSpPr/>
      </xdr:nvSpPr>
      <xdr:spPr>
        <a:xfrm>
          <a:off x="4820920" y="27082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69850</xdr:rowOff>
    </xdr:from>
    <xdr:ext cx="735965" cy="259080"/>
    <xdr:sp macro="" textlink="">
      <xdr:nvSpPr>
        <xdr:cNvPr id="72" name="テキスト ボックス 71"/>
        <xdr:cNvSpPr txBox="1"/>
      </xdr:nvSpPr>
      <xdr:spPr>
        <a:xfrm>
          <a:off x="4500880" y="24777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8890</xdr:rowOff>
    </xdr:from>
    <xdr:to xmlns:xdr="http://schemas.openxmlformats.org/drawingml/2006/spreadsheetDrawing">
      <xdr:col>22</xdr:col>
      <xdr:colOff>165100</xdr:colOff>
      <xdr:row>16</xdr:row>
      <xdr:rowOff>110490</xdr:rowOff>
    </xdr:to>
    <xdr:sp macro="" textlink="">
      <xdr:nvSpPr>
        <xdr:cNvPr id="73" name="楕円 72"/>
        <xdr:cNvSpPr/>
      </xdr:nvSpPr>
      <xdr:spPr>
        <a:xfrm>
          <a:off x="4142740" y="2755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95250</xdr:rowOff>
    </xdr:from>
    <xdr:ext cx="762000" cy="259080"/>
    <xdr:sp macro="" textlink="">
      <xdr:nvSpPr>
        <xdr:cNvPr id="74" name="テキスト ボックス 73"/>
        <xdr:cNvSpPr txBox="1"/>
      </xdr:nvSpPr>
      <xdr:spPr>
        <a:xfrm>
          <a:off x="3822700" y="284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26670</xdr:rowOff>
    </xdr:from>
    <xdr:to xmlns:xdr="http://schemas.openxmlformats.org/drawingml/2006/spreadsheetDrawing">
      <xdr:col>19</xdr:col>
      <xdr:colOff>38100</xdr:colOff>
      <xdr:row>16</xdr:row>
      <xdr:rowOff>128270</xdr:rowOff>
    </xdr:to>
    <xdr:sp macro="" textlink="">
      <xdr:nvSpPr>
        <xdr:cNvPr id="75" name="楕円 74"/>
        <xdr:cNvSpPr/>
      </xdr:nvSpPr>
      <xdr:spPr>
        <a:xfrm>
          <a:off x="3464560" y="277368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138430</xdr:rowOff>
    </xdr:from>
    <xdr:ext cx="762000" cy="259080"/>
    <xdr:sp macro="" textlink="">
      <xdr:nvSpPr>
        <xdr:cNvPr id="76" name="テキスト ボックス 75"/>
        <xdr:cNvSpPr txBox="1"/>
      </xdr:nvSpPr>
      <xdr:spPr>
        <a:xfrm>
          <a:off x="3144520" y="254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43180</xdr:rowOff>
    </xdr:from>
    <xdr:to xmlns:xdr="http://schemas.openxmlformats.org/drawingml/2006/spreadsheetDrawing">
      <xdr:col>15</xdr:col>
      <xdr:colOff>101600</xdr:colOff>
      <xdr:row>16</xdr:row>
      <xdr:rowOff>144780</xdr:rowOff>
    </xdr:to>
    <xdr:sp macro="" textlink="">
      <xdr:nvSpPr>
        <xdr:cNvPr id="77" name="楕円 76"/>
        <xdr:cNvSpPr/>
      </xdr:nvSpPr>
      <xdr:spPr>
        <a:xfrm>
          <a:off x="2781300" y="279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154940</xdr:rowOff>
    </xdr:from>
    <xdr:ext cx="761365" cy="257810"/>
    <xdr:sp macro="" textlink="">
      <xdr:nvSpPr>
        <xdr:cNvPr id="78" name="テキスト ボックス 77"/>
        <xdr:cNvSpPr txBox="1"/>
      </xdr:nvSpPr>
      <xdr:spPr>
        <a:xfrm>
          <a:off x="2461260" y="25628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4320"/>
    <xdr:sp macro="" textlink="">
      <xdr:nvSpPr>
        <xdr:cNvPr id="92" name="テキスト ボックス 91"/>
        <xdr:cNvSpPr txBox="1"/>
      </xdr:nvSpPr>
      <xdr:spPr>
        <a:xfrm>
          <a:off x="1635760" y="5167630"/>
          <a:ext cx="41084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1365" cy="259080"/>
    <xdr:sp macro="" textlink="">
      <xdr:nvSpPr>
        <xdr:cNvPr id="95" name="テキスト ボックス 94"/>
        <xdr:cNvSpPr txBox="1"/>
      </xdr:nvSpPr>
      <xdr:spPr>
        <a:xfrm>
          <a:off x="1348740" y="7306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7" name="テキスト ボックス 96"/>
        <xdr:cNvSpPr txBox="1"/>
      </xdr:nvSpPr>
      <xdr:spPr>
        <a:xfrm>
          <a:off x="1348740"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6540"/>
    <xdr:sp macro="" textlink="">
      <xdr:nvSpPr>
        <xdr:cNvPr id="99" name="テキスト ボックス 98"/>
        <xdr:cNvSpPr txBox="1"/>
      </xdr:nvSpPr>
      <xdr:spPr>
        <a:xfrm>
          <a:off x="1348740" y="65455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1" name="テキスト ボックス 100"/>
        <xdr:cNvSpPr txBox="1"/>
      </xdr:nvSpPr>
      <xdr:spPr>
        <a:xfrm>
          <a:off x="134874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3" name="テキスト ボックス 102"/>
        <xdr:cNvSpPr txBox="1"/>
      </xdr:nvSpPr>
      <xdr:spPr>
        <a:xfrm>
          <a:off x="134874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7810"/>
    <xdr:sp macro="" textlink="">
      <xdr:nvSpPr>
        <xdr:cNvPr id="105" name="テキスト ボックス 104"/>
        <xdr:cNvSpPr txBox="1"/>
      </xdr:nvSpPr>
      <xdr:spPr>
        <a:xfrm>
          <a:off x="1348740" y="54032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139700</xdr:rowOff>
    </xdr:from>
    <xdr:to xmlns:xdr="http://schemas.openxmlformats.org/drawingml/2006/spreadsheetDrawing">
      <xdr:col>29</xdr:col>
      <xdr:colOff>127000</xdr:colOff>
      <xdr:row>38</xdr:row>
      <xdr:rowOff>167640</xdr:rowOff>
    </xdr:to>
    <xdr:cxnSp macro="">
      <xdr:nvCxnSpPr>
        <xdr:cNvPr id="107" name="直線コネクタ 106"/>
        <xdr:cNvCxnSpPr/>
      </xdr:nvCxnSpPr>
      <xdr:spPr>
        <a:xfrm flipV="1">
          <a:off x="5504180" y="5957570"/>
          <a:ext cx="0" cy="15709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140335</xdr:rowOff>
    </xdr:from>
    <xdr:ext cx="760730" cy="258445"/>
    <xdr:sp macro="" textlink="">
      <xdr:nvSpPr>
        <xdr:cNvPr id="108" name="人口1人当たり決算額の推移最小値テキスト445"/>
        <xdr:cNvSpPr txBox="1"/>
      </xdr:nvSpPr>
      <xdr:spPr>
        <a:xfrm>
          <a:off x="5588000" y="75012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167640</xdr:rowOff>
    </xdr:from>
    <xdr:to xmlns:xdr="http://schemas.openxmlformats.org/drawingml/2006/spreadsheetDrawing">
      <xdr:col>30</xdr:col>
      <xdr:colOff>25400</xdr:colOff>
      <xdr:row>38</xdr:row>
      <xdr:rowOff>167640</xdr:rowOff>
    </xdr:to>
    <xdr:cxnSp macro="">
      <xdr:nvCxnSpPr>
        <xdr:cNvPr id="109" name="直線コネクタ 108"/>
        <xdr:cNvCxnSpPr/>
      </xdr:nvCxnSpPr>
      <xdr:spPr>
        <a:xfrm>
          <a:off x="5415280" y="752856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55245</xdr:rowOff>
    </xdr:from>
    <xdr:ext cx="760730" cy="257175"/>
    <xdr:sp macro="" textlink="">
      <xdr:nvSpPr>
        <xdr:cNvPr id="110" name="人口1人当たり決算額の推移最大値テキスト445"/>
        <xdr:cNvSpPr txBox="1"/>
      </xdr:nvSpPr>
      <xdr:spPr>
        <a:xfrm>
          <a:off x="5588000" y="570166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139700</xdr:rowOff>
    </xdr:from>
    <xdr:to xmlns:xdr="http://schemas.openxmlformats.org/drawingml/2006/spreadsheetDrawing">
      <xdr:col>30</xdr:col>
      <xdr:colOff>25400</xdr:colOff>
      <xdr:row>33</xdr:row>
      <xdr:rowOff>139700</xdr:rowOff>
    </xdr:to>
    <xdr:cxnSp macro="">
      <xdr:nvCxnSpPr>
        <xdr:cNvPr id="111" name="直線コネクタ 110"/>
        <xdr:cNvCxnSpPr/>
      </xdr:nvCxnSpPr>
      <xdr:spPr>
        <a:xfrm>
          <a:off x="5415280" y="59575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281305</xdr:rowOff>
    </xdr:from>
    <xdr:to xmlns:xdr="http://schemas.openxmlformats.org/drawingml/2006/spreadsheetDrawing">
      <xdr:col>29</xdr:col>
      <xdr:colOff>127000</xdr:colOff>
      <xdr:row>34</xdr:row>
      <xdr:rowOff>300990</xdr:rowOff>
    </xdr:to>
    <xdr:cxnSp macro="">
      <xdr:nvCxnSpPr>
        <xdr:cNvPr id="112" name="直線コネクタ 111"/>
        <xdr:cNvCxnSpPr/>
      </xdr:nvCxnSpPr>
      <xdr:spPr>
        <a:xfrm flipV="1">
          <a:off x="4871720" y="6442075"/>
          <a:ext cx="63246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286385</xdr:rowOff>
    </xdr:from>
    <xdr:ext cx="760730" cy="259080"/>
    <xdr:sp macro="" textlink="">
      <xdr:nvSpPr>
        <xdr:cNvPr id="113" name="人口1人当たり決算額の推移平均値テキスト445"/>
        <xdr:cNvSpPr txBox="1"/>
      </xdr:nvSpPr>
      <xdr:spPr>
        <a:xfrm>
          <a:off x="5588000" y="679005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313055</xdr:rowOff>
    </xdr:from>
    <xdr:to xmlns:xdr="http://schemas.openxmlformats.org/drawingml/2006/spreadsheetDrawing">
      <xdr:col>29</xdr:col>
      <xdr:colOff>177800</xdr:colOff>
      <xdr:row>36</xdr:row>
      <xdr:rowOff>72390</xdr:rowOff>
    </xdr:to>
    <xdr:sp macro="" textlink="">
      <xdr:nvSpPr>
        <xdr:cNvPr id="114" name="フローチャート: 判断 113"/>
        <xdr:cNvSpPr/>
      </xdr:nvSpPr>
      <xdr:spPr>
        <a:xfrm>
          <a:off x="5453380" y="6816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300990</xdr:rowOff>
    </xdr:from>
    <xdr:to xmlns:xdr="http://schemas.openxmlformats.org/drawingml/2006/spreadsheetDrawing">
      <xdr:col>26</xdr:col>
      <xdr:colOff>50800</xdr:colOff>
      <xdr:row>35</xdr:row>
      <xdr:rowOff>37465</xdr:rowOff>
    </xdr:to>
    <xdr:cxnSp macro="">
      <xdr:nvCxnSpPr>
        <xdr:cNvPr id="115" name="直線コネクタ 114"/>
        <xdr:cNvCxnSpPr/>
      </xdr:nvCxnSpPr>
      <xdr:spPr>
        <a:xfrm flipV="1">
          <a:off x="4193540" y="6461760"/>
          <a:ext cx="67818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329565</xdr:rowOff>
    </xdr:from>
    <xdr:to xmlns:xdr="http://schemas.openxmlformats.org/drawingml/2006/spreadsheetDrawing">
      <xdr:col>26</xdr:col>
      <xdr:colOff>101600</xdr:colOff>
      <xdr:row>36</xdr:row>
      <xdr:rowOff>88265</xdr:rowOff>
    </xdr:to>
    <xdr:sp macro="" textlink="">
      <xdr:nvSpPr>
        <xdr:cNvPr id="116" name="フローチャート: 判断 115"/>
        <xdr:cNvSpPr/>
      </xdr:nvSpPr>
      <xdr:spPr>
        <a:xfrm>
          <a:off x="4820920" y="6833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73025</xdr:rowOff>
    </xdr:from>
    <xdr:ext cx="735965" cy="258445"/>
    <xdr:sp macro="" textlink="">
      <xdr:nvSpPr>
        <xdr:cNvPr id="117" name="テキスト ボックス 116"/>
        <xdr:cNvSpPr txBox="1"/>
      </xdr:nvSpPr>
      <xdr:spPr>
        <a:xfrm>
          <a:off x="4500880" y="69195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37465</xdr:rowOff>
    </xdr:from>
    <xdr:to xmlns:xdr="http://schemas.openxmlformats.org/drawingml/2006/spreadsheetDrawing">
      <xdr:col>22</xdr:col>
      <xdr:colOff>114300</xdr:colOff>
      <xdr:row>35</xdr:row>
      <xdr:rowOff>86360</xdr:rowOff>
    </xdr:to>
    <xdr:cxnSp macro="">
      <xdr:nvCxnSpPr>
        <xdr:cNvPr id="118" name="直線コネクタ 117"/>
        <xdr:cNvCxnSpPr/>
      </xdr:nvCxnSpPr>
      <xdr:spPr>
        <a:xfrm flipV="1">
          <a:off x="3515360" y="6541135"/>
          <a:ext cx="67818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53975</xdr:rowOff>
    </xdr:from>
    <xdr:to xmlns:xdr="http://schemas.openxmlformats.org/drawingml/2006/spreadsheetDrawing">
      <xdr:col>22</xdr:col>
      <xdr:colOff>165100</xdr:colOff>
      <xdr:row>36</xdr:row>
      <xdr:rowOff>155575</xdr:rowOff>
    </xdr:to>
    <xdr:sp macro="" textlink="">
      <xdr:nvSpPr>
        <xdr:cNvPr id="119" name="フローチャート: 判断 118"/>
        <xdr:cNvSpPr/>
      </xdr:nvSpPr>
      <xdr:spPr>
        <a:xfrm>
          <a:off x="4142740" y="6900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140335</xdr:rowOff>
    </xdr:from>
    <xdr:ext cx="762000" cy="259715"/>
    <xdr:sp macro="" textlink="">
      <xdr:nvSpPr>
        <xdr:cNvPr id="120" name="テキスト ボックス 119"/>
        <xdr:cNvSpPr txBox="1"/>
      </xdr:nvSpPr>
      <xdr:spPr>
        <a:xfrm>
          <a:off x="3822700" y="69869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80645</xdr:rowOff>
    </xdr:from>
    <xdr:to xmlns:xdr="http://schemas.openxmlformats.org/drawingml/2006/spreadsheetDrawing">
      <xdr:col>18</xdr:col>
      <xdr:colOff>177800</xdr:colOff>
      <xdr:row>35</xdr:row>
      <xdr:rowOff>86360</xdr:rowOff>
    </xdr:to>
    <xdr:cxnSp macro="">
      <xdr:nvCxnSpPr>
        <xdr:cNvPr id="121" name="直線コネクタ 120"/>
        <xdr:cNvCxnSpPr/>
      </xdr:nvCxnSpPr>
      <xdr:spPr>
        <a:xfrm>
          <a:off x="2832100" y="6584315"/>
          <a:ext cx="68326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55245</xdr:rowOff>
    </xdr:from>
    <xdr:to xmlns:xdr="http://schemas.openxmlformats.org/drawingml/2006/spreadsheetDrawing">
      <xdr:col>19</xdr:col>
      <xdr:colOff>38100</xdr:colOff>
      <xdr:row>36</xdr:row>
      <xdr:rowOff>156845</xdr:rowOff>
    </xdr:to>
    <xdr:sp macro="" textlink="">
      <xdr:nvSpPr>
        <xdr:cNvPr id="122" name="フローチャート: 判断 121"/>
        <xdr:cNvSpPr/>
      </xdr:nvSpPr>
      <xdr:spPr>
        <a:xfrm>
          <a:off x="3464560" y="690181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141605</xdr:rowOff>
    </xdr:from>
    <xdr:ext cx="762000" cy="258445"/>
    <xdr:sp macro="" textlink="">
      <xdr:nvSpPr>
        <xdr:cNvPr id="123" name="テキスト ボックス 122"/>
        <xdr:cNvSpPr txBox="1"/>
      </xdr:nvSpPr>
      <xdr:spPr>
        <a:xfrm>
          <a:off x="3144520" y="6988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38100</xdr:rowOff>
    </xdr:from>
    <xdr:to xmlns:xdr="http://schemas.openxmlformats.org/drawingml/2006/spreadsheetDrawing">
      <xdr:col>15</xdr:col>
      <xdr:colOff>101600</xdr:colOff>
      <xdr:row>36</xdr:row>
      <xdr:rowOff>139700</xdr:rowOff>
    </xdr:to>
    <xdr:sp macro="" textlink="">
      <xdr:nvSpPr>
        <xdr:cNvPr id="124" name="フローチャート: 判断 123"/>
        <xdr:cNvSpPr/>
      </xdr:nvSpPr>
      <xdr:spPr>
        <a:xfrm>
          <a:off x="27813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124460</xdr:rowOff>
    </xdr:from>
    <xdr:ext cx="761365" cy="256540"/>
    <xdr:sp macro="" textlink="">
      <xdr:nvSpPr>
        <xdr:cNvPr id="125" name="テキスト ボックス 124"/>
        <xdr:cNvSpPr txBox="1"/>
      </xdr:nvSpPr>
      <xdr:spPr>
        <a:xfrm>
          <a:off x="2461260" y="69710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33146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27" name="テキスト ボックス 126"/>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30" name="テキスト ボックス 129"/>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229870</xdr:rowOff>
    </xdr:from>
    <xdr:to xmlns:xdr="http://schemas.openxmlformats.org/drawingml/2006/spreadsheetDrawing">
      <xdr:col>29</xdr:col>
      <xdr:colOff>177800</xdr:colOff>
      <xdr:row>34</xdr:row>
      <xdr:rowOff>332105</xdr:rowOff>
    </xdr:to>
    <xdr:sp macro="" textlink="">
      <xdr:nvSpPr>
        <xdr:cNvPr id="131" name="楕円 130"/>
        <xdr:cNvSpPr/>
      </xdr:nvSpPr>
      <xdr:spPr>
        <a:xfrm>
          <a:off x="5453380" y="6390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75565</xdr:rowOff>
    </xdr:from>
    <xdr:ext cx="760730" cy="256540"/>
    <xdr:sp macro="" textlink="">
      <xdr:nvSpPr>
        <xdr:cNvPr id="132" name="人口1人当たり決算額の推移該当値テキスト445"/>
        <xdr:cNvSpPr txBox="1"/>
      </xdr:nvSpPr>
      <xdr:spPr>
        <a:xfrm>
          <a:off x="5588000" y="623633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250190</xdr:rowOff>
    </xdr:from>
    <xdr:to xmlns:xdr="http://schemas.openxmlformats.org/drawingml/2006/spreadsheetDrawing">
      <xdr:col>26</xdr:col>
      <xdr:colOff>101600</xdr:colOff>
      <xdr:row>35</xdr:row>
      <xdr:rowOff>9525</xdr:rowOff>
    </xdr:to>
    <xdr:sp macro="" textlink="">
      <xdr:nvSpPr>
        <xdr:cNvPr id="133" name="楕円 132"/>
        <xdr:cNvSpPr/>
      </xdr:nvSpPr>
      <xdr:spPr>
        <a:xfrm>
          <a:off x="4820920" y="64109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19050</xdr:rowOff>
    </xdr:from>
    <xdr:ext cx="735965" cy="256540"/>
    <xdr:sp macro="" textlink="">
      <xdr:nvSpPr>
        <xdr:cNvPr id="134" name="テキスト ボックス 133"/>
        <xdr:cNvSpPr txBox="1"/>
      </xdr:nvSpPr>
      <xdr:spPr>
        <a:xfrm>
          <a:off x="4500880" y="617982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329565</xdr:rowOff>
    </xdr:from>
    <xdr:to xmlns:xdr="http://schemas.openxmlformats.org/drawingml/2006/spreadsheetDrawing">
      <xdr:col>22</xdr:col>
      <xdr:colOff>165100</xdr:colOff>
      <xdr:row>35</xdr:row>
      <xdr:rowOff>88900</xdr:rowOff>
    </xdr:to>
    <xdr:sp macro="" textlink="">
      <xdr:nvSpPr>
        <xdr:cNvPr id="135" name="楕円 134"/>
        <xdr:cNvSpPr/>
      </xdr:nvSpPr>
      <xdr:spPr>
        <a:xfrm>
          <a:off x="4142740" y="64903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98425</xdr:rowOff>
    </xdr:from>
    <xdr:ext cx="762000" cy="256540"/>
    <xdr:sp macro="" textlink="">
      <xdr:nvSpPr>
        <xdr:cNvPr id="136" name="テキスト ボックス 135"/>
        <xdr:cNvSpPr txBox="1"/>
      </xdr:nvSpPr>
      <xdr:spPr>
        <a:xfrm>
          <a:off x="3822700" y="62591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34925</xdr:rowOff>
    </xdr:from>
    <xdr:to xmlns:xdr="http://schemas.openxmlformats.org/drawingml/2006/spreadsheetDrawing">
      <xdr:col>19</xdr:col>
      <xdr:colOff>38100</xdr:colOff>
      <xdr:row>35</xdr:row>
      <xdr:rowOff>137160</xdr:rowOff>
    </xdr:to>
    <xdr:sp macro="" textlink="">
      <xdr:nvSpPr>
        <xdr:cNvPr id="137" name="楕円 136"/>
        <xdr:cNvSpPr/>
      </xdr:nvSpPr>
      <xdr:spPr>
        <a:xfrm>
          <a:off x="3464560" y="653859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147955</xdr:rowOff>
    </xdr:from>
    <xdr:ext cx="762000" cy="258445"/>
    <xdr:sp macro="" textlink="">
      <xdr:nvSpPr>
        <xdr:cNvPr id="138" name="テキスト ボックス 137"/>
        <xdr:cNvSpPr txBox="1"/>
      </xdr:nvSpPr>
      <xdr:spPr>
        <a:xfrm>
          <a:off x="3144520" y="6308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29845</xdr:rowOff>
    </xdr:from>
    <xdr:to xmlns:xdr="http://schemas.openxmlformats.org/drawingml/2006/spreadsheetDrawing">
      <xdr:col>15</xdr:col>
      <xdr:colOff>101600</xdr:colOff>
      <xdr:row>35</xdr:row>
      <xdr:rowOff>132080</xdr:rowOff>
    </xdr:to>
    <xdr:sp macro="" textlink="">
      <xdr:nvSpPr>
        <xdr:cNvPr id="139" name="楕円 138"/>
        <xdr:cNvSpPr/>
      </xdr:nvSpPr>
      <xdr:spPr>
        <a:xfrm>
          <a:off x="2781300" y="6533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140970</xdr:rowOff>
    </xdr:from>
    <xdr:ext cx="761365" cy="259715"/>
    <xdr:sp macro="" textlink="">
      <xdr:nvSpPr>
        <xdr:cNvPr id="140" name="テキスト ボックス 139"/>
        <xdr:cNvSpPr txBox="1"/>
      </xdr:nvSpPr>
      <xdr:spPr>
        <a:xfrm>
          <a:off x="2461260" y="630174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59,390
58,984
336.89
34,054,545
33,161,395
732,504
16,398,292
31,012,242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30.4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63525"/>
    <xdr:sp macro="" textlink="">
      <xdr:nvSpPr>
        <xdr:cNvPr id="30" name="テキスト ボックス 29"/>
        <xdr:cNvSpPr txBox="1"/>
      </xdr:nvSpPr>
      <xdr:spPr>
        <a:xfrm>
          <a:off x="683260" y="3176905"/>
          <a:ext cx="60464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31505" cy="264160"/>
    <xdr:sp macro="" textlink="">
      <xdr:nvSpPr>
        <xdr:cNvPr id="31" name="テキスト ボックス 30"/>
        <xdr:cNvSpPr txBox="1"/>
      </xdr:nvSpPr>
      <xdr:spPr>
        <a:xfrm>
          <a:off x="683260" y="3494405"/>
          <a:ext cx="82315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250" cy="229870"/>
    <xdr:sp macro="" textlink="">
      <xdr:nvSpPr>
        <xdr:cNvPr id="40" name="テキスト ボックス 39"/>
        <xdr:cNvSpPr txBox="1"/>
      </xdr:nvSpPr>
      <xdr:spPr>
        <a:xfrm>
          <a:off x="708660" y="463613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114300</xdr:rowOff>
    </xdr:from>
    <xdr:ext cx="531495" cy="264160"/>
    <xdr:sp macro="" textlink="">
      <xdr:nvSpPr>
        <xdr:cNvPr id="42" name="テキスト ボックス 41"/>
        <xdr:cNvSpPr txBox="1"/>
      </xdr:nvSpPr>
      <xdr:spPr>
        <a:xfrm>
          <a:off x="225425" y="69723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45720</xdr:rowOff>
    </xdr:from>
    <xdr:to xmlns:xdr="http://schemas.openxmlformats.org/drawingml/2006/spreadsheetDrawing">
      <xdr:col>28</xdr:col>
      <xdr:colOff>114300</xdr:colOff>
      <xdr:row>39</xdr:row>
      <xdr:rowOff>45720</xdr:rowOff>
    </xdr:to>
    <xdr:cxnSp macro="">
      <xdr:nvCxnSpPr>
        <xdr:cNvPr id="43" name="直線コネクタ 42"/>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75565</xdr:rowOff>
    </xdr:from>
    <xdr:ext cx="531495" cy="264160"/>
    <xdr:sp macro="" textlink="">
      <xdr:nvSpPr>
        <xdr:cNvPr id="44" name="テキスト ボックス 43"/>
        <xdr:cNvSpPr txBox="1"/>
      </xdr:nvSpPr>
      <xdr:spPr>
        <a:xfrm>
          <a:off x="225425" y="6590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5" name="直線コネクタ 44"/>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36195</xdr:rowOff>
    </xdr:from>
    <xdr:ext cx="531495" cy="264160"/>
    <xdr:sp macro="" textlink="">
      <xdr:nvSpPr>
        <xdr:cNvPr id="46" name="テキスト ボックス 45"/>
        <xdr:cNvSpPr txBox="1"/>
      </xdr:nvSpPr>
      <xdr:spPr>
        <a:xfrm>
          <a:off x="225425" y="6208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143510</xdr:rowOff>
    </xdr:from>
    <xdr:to xmlns:xdr="http://schemas.openxmlformats.org/drawingml/2006/spreadsheetDrawing">
      <xdr:col>28</xdr:col>
      <xdr:colOff>114300</xdr:colOff>
      <xdr:row>34</xdr:row>
      <xdr:rowOff>143510</xdr:rowOff>
    </xdr:to>
    <xdr:cxnSp macro="">
      <xdr:nvCxnSpPr>
        <xdr:cNvPr id="47" name="直線コネクタ 46"/>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171450</xdr:rowOff>
    </xdr:from>
    <xdr:ext cx="531495" cy="264160"/>
    <xdr:sp macro="" textlink="">
      <xdr:nvSpPr>
        <xdr:cNvPr id="48" name="テキスト ボックス 47"/>
        <xdr:cNvSpPr txBox="1"/>
      </xdr:nvSpPr>
      <xdr:spPr>
        <a:xfrm>
          <a:off x="225425" y="58293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104140</xdr:rowOff>
    </xdr:from>
    <xdr:to xmlns:xdr="http://schemas.openxmlformats.org/drawingml/2006/spreadsheetDrawing">
      <xdr:col>28</xdr:col>
      <xdr:colOff>114300</xdr:colOff>
      <xdr:row>32</xdr:row>
      <xdr:rowOff>104140</xdr:rowOff>
    </xdr:to>
    <xdr:cxnSp macro="">
      <xdr:nvCxnSpPr>
        <xdr:cNvPr id="49" name="直線コネクタ 48"/>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133985</xdr:rowOff>
    </xdr:from>
    <xdr:ext cx="594995" cy="264795"/>
    <xdr:sp macro="" textlink="">
      <xdr:nvSpPr>
        <xdr:cNvPr id="50" name="テキスト ボックス 49"/>
        <xdr:cNvSpPr txBox="1"/>
      </xdr:nvSpPr>
      <xdr:spPr>
        <a:xfrm>
          <a:off x="166370" y="544893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65405</xdr:rowOff>
    </xdr:from>
    <xdr:to xmlns:xdr="http://schemas.openxmlformats.org/drawingml/2006/spreadsheetDrawing">
      <xdr:col>28</xdr:col>
      <xdr:colOff>114300</xdr:colOff>
      <xdr:row>30</xdr:row>
      <xdr:rowOff>65405</xdr:rowOff>
    </xdr:to>
    <xdr:cxnSp macro="">
      <xdr:nvCxnSpPr>
        <xdr:cNvPr id="51" name="直線コネクタ 50"/>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94615</xdr:rowOff>
    </xdr:from>
    <xdr:ext cx="594995" cy="264160"/>
    <xdr:sp macro="" textlink="">
      <xdr:nvSpPr>
        <xdr:cNvPr id="52" name="テキスト ボックス 51"/>
        <xdr:cNvSpPr txBox="1"/>
      </xdr:nvSpPr>
      <xdr:spPr>
        <a:xfrm>
          <a:off x="166370" y="506666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3" name="直線コネクタ 52"/>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55880</xdr:rowOff>
    </xdr:from>
    <xdr:ext cx="594995" cy="263525"/>
    <xdr:sp macro="" textlink="">
      <xdr:nvSpPr>
        <xdr:cNvPr id="54" name="テキスト ボックス 53"/>
        <xdr:cNvSpPr txBox="1"/>
      </xdr:nvSpPr>
      <xdr:spPr>
        <a:xfrm>
          <a:off x="166370" y="468503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5" name="人件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10795</xdr:rowOff>
    </xdr:from>
    <xdr:to xmlns:xdr="http://schemas.openxmlformats.org/drawingml/2006/spreadsheetDrawing">
      <xdr:col>24</xdr:col>
      <xdr:colOff>62865</xdr:colOff>
      <xdr:row>38</xdr:row>
      <xdr:rowOff>113030</xdr:rowOff>
    </xdr:to>
    <xdr:cxnSp macro="">
      <xdr:nvCxnSpPr>
        <xdr:cNvPr id="56" name="直線コネクタ 55"/>
        <xdr:cNvCxnSpPr/>
      </xdr:nvCxnSpPr>
      <xdr:spPr>
        <a:xfrm flipV="1">
          <a:off x="4511675" y="5325745"/>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116840</xdr:rowOff>
    </xdr:from>
    <xdr:ext cx="534670" cy="264795"/>
    <xdr:sp macro="" textlink="">
      <xdr:nvSpPr>
        <xdr:cNvPr id="57" name="人件費最小値テキスト"/>
        <xdr:cNvSpPr txBox="1"/>
      </xdr:nvSpPr>
      <xdr:spPr>
        <a:xfrm>
          <a:off x="4564380" y="66319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113030</xdr:rowOff>
    </xdr:from>
    <xdr:to xmlns:xdr="http://schemas.openxmlformats.org/drawingml/2006/spreadsheetDrawing">
      <xdr:col>24</xdr:col>
      <xdr:colOff>152400</xdr:colOff>
      <xdr:row>38</xdr:row>
      <xdr:rowOff>113030</xdr:rowOff>
    </xdr:to>
    <xdr:cxnSp macro="">
      <xdr:nvCxnSpPr>
        <xdr:cNvPr id="58" name="直線コネクタ 57"/>
        <xdr:cNvCxnSpPr/>
      </xdr:nvCxnSpPr>
      <xdr:spPr>
        <a:xfrm>
          <a:off x="4429760" y="6628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132080</xdr:rowOff>
    </xdr:from>
    <xdr:ext cx="598805" cy="264160"/>
    <xdr:sp macro="" textlink="">
      <xdr:nvSpPr>
        <xdr:cNvPr id="59" name="人件費最大値テキスト"/>
        <xdr:cNvSpPr txBox="1"/>
      </xdr:nvSpPr>
      <xdr:spPr>
        <a:xfrm>
          <a:off x="4564380" y="510413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10795</xdr:rowOff>
    </xdr:from>
    <xdr:to xmlns:xdr="http://schemas.openxmlformats.org/drawingml/2006/spreadsheetDrawing">
      <xdr:col>24</xdr:col>
      <xdr:colOff>152400</xdr:colOff>
      <xdr:row>31</xdr:row>
      <xdr:rowOff>10795</xdr:rowOff>
    </xdr:to>
    <xdr:cxnSp macro="">
      <xdr:nvCxnSpPr>
        <xdr:cNvPr id="60" name="直線コネクタ 59"/>
        <xdr:cNvCxnSpPr/>
      </xdr:nvCxnSpPr>
      <xdr:spPr>
        <a:xfrm>
          <a:off x="4429760" y="5325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12700</xdr:rowOff>
    </xdr:from>
    <xdr:to xmlns:xdr="http://schemas.openxmlformats.org/drawingml/2006/spreadsheetDrawing">
      <xdr:col>24</xdr:col>
      <xdr:colOff>63500</xdr:colOff>
      <xdr:row>34</xdr:row>
      <xdr:rowOff>66675</xdr:rowOff>
    </xdr:to>
    <xdr:cxnSp macro="">
      <xdr:nvCxnSpPr>
        <xdr:cNvPr id="61" name="直線コネクタ 60"/>
        <xdr:cNvCxnSpPr/>
      </xdr:nvCxnSpPr>
      <xdr:spPr>
        <a:xfrm flipV="1">
          <a:off x="3700780" y="5842000"/>
          <a:ext cx="812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21590</xdr:rowOff>
    </xdr:from>
    <xdr:ext cx="534670" cy="264160"/>
    <xdr:sp macro="" textlink="">
      <xdr:nvSpPr>
        <xdr:cNvPr id="62" name="人件費平均値テキスト"/>
        <xdr:cNvSpPr txBox="1"/>
      </xdr:nvSpPr>
      <xdr:spPr>
        <a:xfrm>
          <a:off x="4564380" y="6022340"/>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43815</xdr:rowOff>
    </xdr:from>
    <xdr:to xmlns:xdr="http://schemas.openxmlformats.org/drawingml/2006/spreadsheetDrawing">
      <xdr:col>24</xdr:col>
      <xdr:colOff>114300</xdr:colOff>
      <xdr:row>35</xdr:row>
      <xdr:rowOff>147320</xdr:rowOff>
    </xdr:to>
    <xdr:sp macro="" textlink="">
      <xdr:nvSpPr>
        <xdr:cNvPr id="63" name="フローチャート: 判断 62"/>
        <xdr:cNvSpPr/>
      </xdr:nvSpPr>
      <xdr:spPr>
        <a:xfrm>
          <a:off x="4462780" y="60445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66675</xdr:rowOff>
    </xdr:from>
    <xdr:to xmlns:xdr="http://schemas.openxmlformats.org/drawingml/2006/spreadsheetDrawing">
      <xdr:col>19</xdr:col>
      <xdr:colOff>177800</xdr:colOff>
      <xdr:row>34</xdr:row>
      <xdr:rowOff>69215</xdr:rowOff>
    </xdr:to>
    <xdr:cxnSp macro="">
      <xdr:nvCxnSpPr>
        <xdr:cNvPr id="64" name="直線コネクタ 63"/>
        <xdr:cNvCxnSpPr/>
      </xdr:nvCxnSpPr>
      <xdr:spPr>
        <a:xfrm flipV="1">
          <a:off x="2832100" y="589597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65405</xdr:rowOff>
    </xdr:from>
    <xdr:to xmlns:xdr="http://schemas.openxmlformats.org/drawingml/2006/spreadsheetDrawing">
      <xdr:col>20</xdr:col>
      <xdr:colOff>38100</xdr:colOff>
      <xdr:row>35</xdr:row>
      <xdr:rowOff>168910</xdr:rowOff>
    </xdr:to>
    <xdr:sp macro="" textlink="">
      <xdr:nvSpPr>
        <xdr:cNvPr id="65" name="フローチャート: 判断 64"/>
        <xdr:cNvSpPr/>
      </xdr:nvSpPr>
      <xdr:spPr>
        <a:xfrm>
          <a:off x="3649980" y="606615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160020</xdr:rowOff>
    </xdr:from>
    <xdr:ext cx="533400" cy="264160"/>
    <xdr:sp macro="" textlink="">
      <xdr:nvSpPr>
        <xdr:cNvPr id="66" name="テキスト ボックス 65"/>
        <xdr:cNvSpPr txBox="1"/>
      </xdr:nvSpPr>
      <xdr:spPr>
        <a:xfrm>
          <a:off x="3438525" y="616077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69215</xdr:rowOff>
    </xdr:from>
    <xdr:to xmlns:xdr="http://schemas.openxmlformats.org/drawingml/2006/spreadsheetDrawing">
      <xdr:col>15</xdr:col>
      <xdr:colOff>50800</xdr:colOff>
      <xdr:row>34</xdr:row>
      <xdr:rowOff>133350</xdr:rowOff>
    </xdr:to>
    <xdr:cxnSp macro="">
      <xdr:nvCxnSpPr>
        <xdr:cNvPr id="67" name="直線コネクタ 66"/>
        <xdr:cNvCxnSpPr/>
      </xdr:nvCxnSpPr>
      <xdr:spPr>
        <a:xfrm flipV="1">
          <a:off x="1968500" y="5898515"/>
          <a:ext cx="8636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99060</xdr:rowOff>
    </xdr:from>
    <xdr:to xmlns:xdr="http://schemas.openxmlformats.org/drawingml/2006/spreadsheetDrawing">
      <xdr:col>15</xdr:col>
      <xdr:colOff>101600</xdr:colOff>
      <xdr:row>36</xdr:row>
      <xdr:rowOff>27305</xdr:rowOff>
    </xdr:to>
    <xdr:sp macro="" textlink="">
      <xdr:nvSpPr>
        <xdr:cNvPr id="68" name="フローチャート: 判断 67"/>
        <xdr:cNvSpPr/>
      </xdr:nvSpPr>
      <xdr:spPr>
        <a:xfrm>
          <a:off x="2781300" y="6099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18415</xdr:rowOff>
    </xdr:from>
    <xdr:ext cx="533400" cy="263525"/>
    <xdr:sp macro="" textlink="">
      <xdr:nvSpPr>
        <xdr:cNvPr id="69" name="テキスト ボックス 68"/>
        <xdr:cNvSpPr txBox="1"/>
      </xdr:nvSpPr>
      <xdr:spPr>
        <a:xfrm>
          <a:off x="2574925" y="6190615"/>
          <a:ext cx="5334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133350</xdr:rowOff>
    </xdr:from>
    <xdr:to xmlns:xdr="http://schemas.openxmlformats.org/drawingml/2006/spreadsheetDrawing">
      <xdr:col>10</xdr:col>
      <xdr:colOff>114300</xdr:colOff>
      <xdr:row>35</xdr:row>
      <xdr:rowOff>26670</xdr:rowOff>
    </xdr:to>
    <xdr:cxnSp macro="">
      <xdr:nvCxnSpPr>
        <xdr:cNvPr id="70" name="直線コネクタ 69"/>
        <xdr:cNvCxnSpPr/>
      </xdr:nvCxnSpPr>
      <xdr:spPr>
        <a:xfrm flipV="1">
          <a:off x="1104900" y="5962650"/>
          <a:ext cx="8636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66040</xdr:rowOff>
    </xdr:from>
    <xdr:to xmlns:xdr="http://schemas.openxmlformats.org/drawingml/2006/spreadsheetDrawing">
      <xdr:col>10</xdr:col>
      <xdr:colOff>165100</xdr:colOff>
      <xdr:row>36</xdr:row>
      <xdr:rowOff>170180</xdr:rowOff>
    </xdr:to>
    <xdr:sp macro="" textlink="">
      <xdr:nvSpPr>
        <xdr:cNvPr id="71" name="フローチャート: 判断 70"/>
        <xdr:cNvSpPr/>
      </xdr:nvSpPr>
      <xdr:spPr>
        <a:xfrm>
          <a:off x="1917700" y="62382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160655</xdr:rowOff>
    </xdr:from>
    <xdr:ext cx="534035" cy="264160"/>
    <xdr:sp macro="" textlink="">
      <xdr:nvSpPr>
        <xdr:cNvPr id="72" name="テキスト ボックス 71"/>
        <xdr:cNvSpPr txBox="1"/>
      </xdr:nvSpPr>
      <xdr:spPr>
        <a:xfrm>
          <a:off x="1706245" y="633285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78740</xdr:rowOff>
    </xdr:from>
    <xdr:to xmlns:xdr="http://schemas.openxmlformats.org/drawingml/2006/spreadsheetDrawing">
      <xdr:col>6</xdr:col>
      <xdr:colOff>38100</xdr:colOff>
      <xdr:row>37</xdr:row>
      <xdr:rowOff>7620</xdr:rowOff>
    </xdr:to>
    <xdr:sp macro="" textlink="">
      <xdr:nvSpPr>
        <xdr:cNvPr id="73" name="フローチャート: 判断 72"/>
        <xdr:cNvSpPr/>
      </xdr:nvSpPr>
      <xdr:spPr>
        <a:xfrm>
          <a:off x="1054100" y="62509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171450</xdr:rowOff>
    </xdr:from>
    <xdr:ext cx="533400" cy="264160"/>
    <xdr:sp macro="" textlink="">
      <xdr:nvSpPr>
        <xdr:cNvPr id="74" name="テキスト ボックス 73"/>
        <xdr:cNvSpPr txBox="1"/>
      </xdr:nvSpPr>
      <xdr:spPr>
        <a:xfrm>
          <a:off x="842645" y="634365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61365" cy="264795"/>
    <xdr:sp macro="" textlink="">
      <xdr:nvSpPr>
        <xdr:cNvPr id="75" name="テキスト ボックス 74"/>
        <xdr:cNvSpPr txBox="1"/>
      </xdr:nvSpPr>
      <xdr:spPr>
        <a:xfrm>
          <a:off x="432816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6" name="テキスト ボックス 75"/>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61365" cy="264795"/>
    <xdr:sp macro="" textlink="">
      <xdr:nvSpPr>
        <xdr:cNvPr id="77" name="テキスト ボックス 76"/>
        <xdr:cNvSpPr txBox="1"/>
      </xdr:nvSpPr>
      <xdr:spPr>
        <a:xfrm>
          <a:off x="264668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78" name="テキスト ボックス 77"/>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79" name="テキスト ボックス 78"/>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136525</xdr:rowOff>
    </xdr:from>
    <xdr:to xmlns:xdr="http://schemas.openxmlformats.org/drawingml/2006/spreadsheetDrawing">
      <xdr:col>24</xdr:col>
      <xdr:colOff>114300</xdr:colOff>
      <xdr:row>34</xdr:row>
      <xdr:rowOff>65405</xdr:rowOff>
    </xdr:to>
    <xdr:sp macro="" textlink="">
      <xdr:nvSpPr>
        <xdr:cNvPr id="80" name="楕円 79"/>
        <xdr:cNvSpPr/>
      </xdr:nvSpPr>
      <xdr:spPr>
        <a:xfrm>
          <a:off x="4462780" y="57943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160020</xdr:rowOff>
    </xdr:from>
    <xdr:ext cx="534670" cy="264160"/>
    <xdr:sp macro="" textlink="">
      <xdr:nvSpPr>
        <xdr:cNvPr id="81" name="人件費該当値テキスト"/>
        <xdr:cNvSpPr txBox="1"/>
      </xdr:nvSpPr>
      <xdr:spPr>
        <a:xfrm>
          <a:off x="4564380" y="564642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13970</xdr:rowOff>
    </xdr:from>
    <xdr:to xmlns:xdr="http://schemas.openxmlformats.org/drawingml/2006/spreadsheetDrawing">
      <xdr:col>20</xdr:col>
      <xdr:colOff>38100</xdr:colOff>
      <xdr:row>34</xdr:row>
      <xdr:rowOff>118110</xdr:rowOff>
    </xdr:to>
    <xdr:sp macro="" textlink="">
      <xdr:nvSpPr>
        <xdr:cNvPr id="82" name="楕円 81"/>
        <xdr:cNvSpPr/>
      </xdr:nvSpPr>
      <xdr:spPr>
        <a:xfrm>
          <a:off x="3649980" y="584327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135255</xdr:rowOff>
    </xdr:from>
    <xdr:ext cx="533400" cy="264160"/>
    <xdr:sp macro="" textlink="">
      <xdr:nvSpPr>
        <xdr:cNvPr id="83" name="テキスト ボックス 82"/>
        <xdr:cNvSpPr txBox="1"/>
      </xdr:nvSpPr>
      <xdr:spPr>
        <a:xfrm>
          <a:off x="3438525" y="562165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18415</xdr:rowOff>
    </xdr:from>
    <xdr:to xmlns:xdr="http://schemas.openxmlformats.org/drawingml/2006/spreadsheetDrawing">
      <xdr:col>15</xdr:col>
      <xdr:colOff>101600</xdr:colOff>
      <xdr:row>34</xdr:row>
      <xdr:rowOff>121920</xdr:rowOff>
    </xdr:to>
    <xdr:sp macro="" textlink="">
      <xdr:nvSpPr>
        <xdr:cNvPr id="84" name="楕円 83"/>
        <xdr:cNvSpPr/>
      </xdr:nvSpPr>
      <xdr:spPr>
        <a:xfrm>
          <a:off x="2781300" y="58477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138430</xdr:rowOff>
    </xdr:from>
    <xdr:ext cx="533400" cy="264160"/>
    <xdr:sp macro="" textlink="">
      <xdr:nvSpPr>
        <xdr:cNvPr id="85" name="テキスト ボックス 84"/>
        <xdr:cNvSpPr txBox="1"/>
      </xdr:nvSpPr>
      <xdr:spPr>
        <a:xfrm>
          <a:off x="2574925" y="562483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81280</xdr:rowOff>
    </xdr:from>
    <xdr:to xmlns:xdr="http://schemas.openxmlformats.org/drawingml/2006/spreadsheetDrawing">
      <xdr:col>10</xdr:col>
      <xdr:colOff>165100</xdr:colOff>
      <xdr:row>35</xdr:row>
      <xdr:rowOff>9525</xdr:rowOff>
    </xdr:to>
    <xdr:sp macro="" textlink="">
      <xdr:nvSpPr>
        <xdr:cNvPr id="86" name="楕円 85"/>
        <xdr:cNvSpPr/>
      </xdr:nvSpPr>
      <xdr:spPr>
        <a:xfrm>
          <a:off x="1917700" y="5910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26670</xdr:rowOff>
    </xdr:from>
    <xdr:ext cx="534035" cy="265430"/>
    <xdr:sp macro="" textlink="">
      <xdr:nvSpPr>
        <xdr:cNvPr id="87" name="テキスト ボックス 86"/>
        <xdr:cNvSpPr txBox="1"/>
      </xdr:nvSpPr>
      <xdr:spPr>
        <a:xfrm>
          <a:off x="1706245" y="568452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149860</xdr:rowOff>
    </xdr:from>
    <xdr:to xmlns:xdr="http://schemas.openxmlformats.org/drawingml/2006/spreadsheetDrawing">
      <xdr:col>6</xdr:col>
      <xdr:colOff>38100</xdr:colOff>
      <xdr:row>35</xdr:row>
      <xdr:rowOff>78740</xdr:rowOff>
    </xdr:to>
    <xdr:sp macro="" textlink="">
      <xdr:nvSpPr>
        <xdr:cNvPr id="88" name="楕円 87"/>
        <xdr:cNvSpPr/>
      </xdr:nvSpPr>
      <xdr:spPr>
        <a:xfrm>
          <a:off x="1054100" y="59791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95250</xdr:rowOff>
    </xdr:from>
    <xdr:ext cx="533400" cy="265430"/>
    <xdr:sp macro="" textlink="">
      <xdr:nvSpPr>
        <xdr:cNvPr id="89" name="テキスト ボックス 88"/>
        <xdr:cNvSpPr txBox="1"/>
      </xdr:nvSpPr>
      <xdr:spPr>
        <a:xfrm>
          <a:off x="842645" y="5753100"/>
          <a:ext cx="5334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90" name="正方形/長方形 89"/>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1" name="正方形/長方形 90"/>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3" name="正方形/長方形 92"/>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5" name="正方形/長方形 94"/>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7" name="正方形/長方形 96"/>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250" cy="229870"/>
    <xdr:sp macro="" textlink="">
      <xdr:nvSpPr>
        <xdr:cNvPr id="98" name="テキスト ボックス 97"/>
        <xdr:cNvSpPr txBox="1"/>
      </xdr:nvSpPr>
      <xdr:spPr>
        <a:xfrm>
          <a:off x="708660" y="806513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99" name="直線コネクタ 98"/>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114300</xdr:rowOff>
    </xdr:from>
    <xdr:ext cx="248285" cy="264160"/>
    <xdr:sp macro="" textlink="">
      <xdr:nvSpPr>
        <xdr:cNvPr id="100" name="テキスト ボックス 99"/>
        <xdr:cNvSpPr txBox="1"/>
      </xdr:nvSpPr>
      <xdr:spPr>
        <a:xfrm>
          <a:off x="502920" y="1040130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101600</xdr:rowOff>
    </xdr:from>
    <xdr:to xmlns:xdr="http://schemas.openxmlformats.org/drawingml/2006/spreadsheetDrawing">
      <xdr:col>28</xdr:col>
      <xdr:colOff>114300</xdr:colOff>
      <xdr:row>59</xdr:row>
      <xdr:rowOff>101600</xdr:rowOff>
    </xdr:to>
    <xdr:cxnSp macro="">
      <xdr:nvCxnSpPr>
        <xdr:cNvPr id="101" name="直線コネクタ 100"/>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130810</xdr:rowOff>
    </xdr:from>
    <xdr:ext cx="531495" cy="264795"/>
    <xdr:sp macro="" textlink="">
      <xdr:nvSpPr>
        <xdr:cNvPr id="102" name="テキスト ボックス 101"/>
        <xdr:cNvSpPr txBox="1"/>
      </xdr:nvSpPr>
      <xdr:spPr>
        <a:xfrm>
          <a:off x="225425" y="10074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117475</xdr:rowOff>
    </xdr:from>
    <xdr:to xmlns:xdr="http://schemas.openxmlformats.org/drawingml/2006/spreadsheetDrawing">
      <xdr:col>28</xdr:col>
      <xdr:colOff>114300</xdr:colOff>
      <xdr:row>57</xdr:row>
      <xdr:rowOff>117475</xdr:rowOff>
    </xdr:to>
    <xdr:cxnSp macro="">
      <xdr:nvCxnSpPr>
        <xdr:cNvPr id="103" name="直線コネクタ 102"/>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147320</xdr:rowOff>
    </xdr:from>
    <xdr:ext cx="531495" cy="263525"/>
    <xdr:sp macro="" textlink="">
      <xdr:nvSpPr>
        <xdr:cNvPr id="104" name="テキスト ボックス 103"/>
        <xdr:cNvSpPr txBox="1"/>
      </xdr:nvSpPr>
      <xdr:spPr>
        <a:xfrm>
          <a:off x="225425" y="974852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135255</xdr:rowOff>
    </xdr:from>
    <xdr:to xmlns:xdr="http://schemas.openxmlformats.org/drawingml/2006/spreadsheetDrawing">
      <xdr:col>28</xdr:col>
      <xdr:colOff>114300</xdr:colOff>
      <xdr:row>55</xdr:row>
      <xdr:rowOff>135255</xdr:rowOff>
    </xdr:to>
    <xdr:cxnSp macro="">
      <xdr:nvCxnSpPr>
        <xdr:cNvPr id="105" name="直線コネクタ 104"/>
        <xdr:cNvCxnSpPr/>
      </xdr:nvCxnSpPr>
      <xdr:spPr>
        <a:xfrm>
          <a:off x="74168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163830</xdr:rowOff>
    </xdr:from>
    <xdr:ext cx="531495" cy="265430"/>
    <xdr:sp macro="" textlink="">
      <xdr:nvSpPr>
        <xdr:cNvPr id="106" name="テキスト ボックス 105"/>
        <xdr:cNvSpPr txBox="1"/>
      </xdr:nvSpPr>
      <xdr:spPr>
        <a:xfrm>
          <a:off x="225425" y="9422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151130</xdr:rowOff>
    </xdr:from>
    <xdr:to xmlns:xdr="http://schemas.openxmlformats.org/drawingml/2006/spreadsheetDrawing">
      <xdr:col>28</xdr:col>
      <xdr:colOff>114300</xdr:colOff>
      <xdr:row>53</xdr:row>
      <xdr:rowOff>151130</xdr:rowOff>
    </xdr:to>
    <xdr:cxnSp macro="">
      <xdr:nvCxnSpPr>
        <xdr:cNvPr id="107" name="直線コネクタ 106"/>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6985</xdr:rowOff>
    </xdr:from>
    <xdr:ext cx="594995" cy="264160"/>
    <xdr:sp macro="" textlink="">
      <xdr:nvSpPr>
        <xdr:cNvPr id="108" name="テキスト ボックス 107"/>
        <xdr:cNvSpPr txBox="1"/>
      </xdr:nvSpPr>
      <xdr:spPr>
        <a:xfrm>
          <a:off x="166370" y="909383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168275</xdr:rowOff>
    </xdr:from>
    <xdr:to xmlns:xdr="http://schemas.openxmlformats.org/drawingml/2006/spreadsheetDrawing">
      <xdr:col>28</xdr:col>
      <xdr:colOff>114300</xdr:colOff>
      <xdr:row>51</xdr:row>
      <xdr:rowOff>168275</xdr:rowOff>
    </xdr:to>
    <xdr:cxnSp macro="">
      <xdr:nvCxnSpPr>
        <xdr:cNvPr id="109" name="直線コネクタ 108"/>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22860</xdr:rowOff>
    </xdr:from>
    <xdr:ext cx="594995" cy="264160"/>
    <xdr:sp macro="" textlink="">
      <xdr:nvSpPr>
        <xdr:cNvPr id="110" name="テキスト ボックス 109"/>
        <xdr:cNvSpPr txBox="1"/>
      </xdr:nvSpPr>
      <xdr:spPr>
        <a:xfrm>
          <a:off x="166370" y="876681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11" name="直線コネクタ 110"/>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38735</xdr:rowOff>
    </xdr:from>
    <xdr:ext cx="594995" cy="265430"/>
    <xdr:sp macro="" textlink="">
      <xdr:nvSpPr>
        <xdr:cNvPr id="112" name="テキスト ボックス 111"/>
        <xdr:cNvSpPr txBox="1"/>
      </xdr:nvSpPr>
      <xdr:spPr>
        <a:xfrm>
          <a:off x="166370" y="8439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3" name="直線コネクタ 112"/>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94995" cy="263525"/>
    <xdr:sp macro="" textlink="">
      <xdr:nvSpPr>
        <xdr:cNvPr id="114" name="テキスト ボックス 113"/>
        <xdr:cNvSpPr txBox="1"/>
      </xdr:nvSpPr>
      <xdr:spPr>
        <a:xfrm>
          <a:off x="166370" y="811403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5" name="物件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45720</xdr:rowOff>
    </xdr:from>
    <xdr:to xmlns:xdr="http://schemas.openxmlformats.org/drawingml/2006/spreadsheetDrawing">
      <xdr:col>24</xdr:col>
      <xdr:colOff>62865</xdr:colOff>
      <xdr:row>58</xdr:row>
      <xdr:rowOff>154940</xdr:rowOff>
    </xdr:to>
    <xdr:cxnSp macro="">
      <xdr:nvCxnSpPr>
        <xdr:cNvPr id="116" name="直線コネクタ 115"/>
        <xdr:cNvCxnSpPr/>
      </xdr:nvCxnSpPr>
      <xdr:spPr>
        <a:xfrm flipV="1">
          <a:off x="4511675" y="878967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158750</xdr:rowOff>
    </xdr:from>
    <xdr:ext cx="534670" cy="264160"/>
    <xdr:sp macro="" textlink="">
      <xdr:nvSpPr>
        <xdr:cNvPr id="117" name="物件費最小値テキスト"/>
        <xdr:cNvSpPr txBox="1"/>
      </xdr:nvSpPr>
      <xdr:spPr>
        <a:xfrm>
          <a:off x="4564380" y="1010285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154940</xdr:rowOff>
    </xdr:from>
    <xdr:to xmlns:xdr="http://schemas.openxmlformats.org/drawingml/2006/spreadsheetDrawing">
      <xdr:col>24</xdr:col>
      <xdr:colOff>152400</xdr:colOff>
      <xdr:row>58</xdr:row>
      <xdr:rowOff>154940</xdr:rowOff>
    </xdr:to>
    <xdr:cxnSp macro="">
      <xdr:nvCxnSpPr>
        <xdr:cNvPr id="118" name="直線コネクタ 117"/>
        <xdr:cNvCxnSpPr/>
      </xdr:nvCxnSpPr>
      <xdr:spPr>
        <a:xfrm>
          <a:off x="4429760" y="10099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166370</xdr:rowOff>
    </xdr:from>
    <xdr:ext cx="598805" cy="264160"/>
    <xdr:sp macro="" textlink="">
      <xdr:nvSpPr>
        <xdr:cNvPr id="119" name="物件費最大値テキスト"/>
        <xdr:cNvSpPr txBox="1"/>
      </xdr:nvSpPr>
      <xdr:spPr>
        <a:xfrm>
          <a:off x="4564380" y="856742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45720</xdr:rowOff>
    </xdr:from>
    <xdr:to xmlns:xdr="http://schemas.openxmlformats.org/drawingml/2006/spreadsheetDrawing">
      <xdr:col>24</xdr:col>
      <xdr:colOff>152400</xdr:colOff>
      <xdr:row>51</xdr:row>
      <xdr:rowOff>45720</xdr:rowOff>
    </xdr:to>
    <xdr:cxnSp macro="">
      <xdr:nvCxnSpPr>
        <xdr:cNvPr id="120" name="直線コネクタ 119"/>
        <xdr:cNvCxnSpPr/>
      </xdr:nvCxnSpPr>
      <xdr:spPr>
        <a:xfrm>
          <a:off x="4429760" y="8789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117475</xdr:rowOff>
    </xdr:from>
    <xdr:to xmlns:xdr="http://schemas.openxmlformats.org/drawingml/2006/spreadsheetDrawing">
      <xdr:col>24</xdr:col>
      <xdr:colOff>63500</xdr:colOff>
      <xdr:row>57</xdr:row>
      <xdr:rowOff>67310</xdr:rowOff>
    </xdr:to>
    <xdr:cxnSp macro="">
      <xdr:nvCxnSpPr>
        <xdr:cNvPr id="121" name="直線コネクタ 120"/>
        <xdr:cNvCxnSpPr/>
      </xdr:nvCxnSpPr>
      <xdr:spPr>
        <a:xfrm flipV="1">
          <a:off x="3700780" y="9718675"/>
          <a:ext cx="8128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62230</xdr:rowOff>
    </xdr:from>
    <xdr:ext cx="534670" cy="265430"/>
    <xdr:sp macro="" textlink="">
      <xdr:nvSpPr>
        <xdr:cNvPr id="122" name="物件費平均値テキスト"/>
        <xdr:cNvSpPr txBox="1"/>
      </xdr:nvSpPr>
      <xdr:spPr>
        <a:xfrm>
          <a:off x="4564380" y="9663430"/>
          <a:ext cx="53467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84455</xdr:rowOff>
    </xdr:from>
    <xdr:to xmlns:xdr="http://schemas.openxmlformats.org/drawingml/2006/spreadsheetDrawing">
      <xdr:col>24</xdr:col>
      <xdr:colOff>114300</xdr:colOff>
      <xdr:row>57</xdr:row>
      <xdr:rowOff>12700</xdr:rowOff>
    </xdr:to>
    <xdr:sp macro="" textlink="">
      <xdr:nvSpPr>
        <xdr:cNvPr id="123" name="フローチャート: 判断 122"/>
        <xdr:cNvSpPr/>
      </xdr:nvSpPr>
      <xdr:spPr>
        <a:xfrm>
          <a:off x="4462780" y="9685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67310</xdr:rowOff>
    </xdr:from>
    <xdr:to xmlns:xdr="http://schemas.openxmlformats.org/drawingml/2006/spreadsheetDrawing">
      <xdr:col>19</xdr:col>
      <xdr:colOff>177800</xdr:colOff>
      <xdr:row>57</xdr:row>
      <xdr:rowOff>88265</xdr:rowOff>
    </xdr:to>
    <xdr:cxnSp macro="">
      <xdr:nvCxnSpPr>
        <xdr:cNvPr id="124" name="直線コネクタ 123"/>
        <xdr:cNvCxnSpPr/>
      </xdr:nvCxnSpPr>
      <xdr:spPr>
        <a:xfrm flipV="1">
          <a:off x="2832100" y="9839960"/>
          <a:ext cx="8686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130175</xdr:rowOff>
    </xdr:from>
    <xdr:to xmlns:xdr="http://schemas.openxmlformats.org/drawingml/2006/spreadsheetDrawing">
      <xdr:col>20</xdr:col>
      <xdr:colOff>38100</xdr:colOff>
      <xdr:row>57</xdr:row>
      <xdr:rowOff>59055</xdr:rowOff>
    </xdr:to>
    <xdr:sp macro="" textlink="">
      <xdr:nvSpPr>
        <xdr:cNvPr id="125" name="フローチャート: 判断 124"/>
        <xdr:cNvSpPr/>
      </xdr:nvSpPr>
      <xdr:spPr>
        <a:xfrm>
          <a:off x="3649980" y="973137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76835</xdr:rowOff>
    </xdr:from>
    <xdr:ext cx="533400" cy="264160"/>
    <xdr:sp macro="" textlink="">
      <xdr:nvSpPr>
        <xdr:cNvPr id="126" name="テキスト ボックス 125"/>
        <xdr:cNvSpPr txBox="1"/>
      </xdr:nvSpPr>
      <xdr:spPr>
        <a:xfrm>
          <a:off x="3438525" y="950658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88265</xdr:rowOff>
    </xdr:from>
    <xdr:to xmlns:xdr="http://schemas.openxmlformats.org/drawingml/2006/spreadsheetDrawing">
      <xdr:col>15</xdr:col>
      <xdr:colOff>50800</xdr:colOff>
      <xdr:row>57</xdr:row>
      <xdr:rowOff>167005</xdr:rowOff>
    </xdr:to>
    <xdr:cxnSp macro="">
      <xdr:nvCxnSpPr>
        <xdr:cNvPr id="127" name="直線コネクタ 126"/>
        <xdr:cNvCxnSpPr/>
      </xdr:nvCxnSpPr>
      <xdr:spPr>
        <a:xfrm flipV="1">
          <a:off x="1968500" y="9860915"/>
          <a:ext cx="8636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635</xdr:rowOff>
    </xdr:from>
    <xdr:to xmlns:xdr="http://schemas.openxmlformats.org/drawingml/2006/spreadsheetDrawing">
      <xdr:col>15</xdr:col>
      <xdr:colOff>101600</xdr:colOff>
      <xdr:row>57</xdr:row>
      <xdr:rowOff>104775</xdr:rowOff>
    </xdr:to>
    <xdr:sp macro="" textlink="">
      <xdr:nvSpPr>
        <xdr:cNvPr id="128" name="フローチャート: 判断 127"/>
        <xdr:cNvSpPr/>
      </xdr:nvSpPr>
      <xdr:spPr>
        <a:xfrm>
          <a:off x="2781300" y="97732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121920</xdr:rowOff>
    </xdr:from>
    <xdr:ext cx="533400" cy="264795"/>
    <xdr:sp macro="" textlink="">
      <xdr:nvSpPr>
        <xdr:cNvPr id="129" name="テキスト ボックス 128"/>
        <xdr:cNvSpPr txBox="1"/>
      </xdr:nvSpPr>
      <xdr:spPr>
        <a:xfrm>
          <a:off x="2574925" y="955167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167005</xdr:rowOff>
    </xdr:from>
    <xdr:to xmlns:xdr="http://schemas.openxmlformats.org/drawingml/2006/spreadsheetDrawing">
      <xdr:col>10</xdr:col>
      <xdr:colOff>114300</xdr:colOff>
      <xdr:row>58</xdr:row>
      <xdr:rowOff>32385</xdr:rowOff>
    </xdr:to>
    <xdr:cxnSp macro="">
      <xdr:nvCxnSpPr>
        <xdr:cNvPr id="130" name="直線コネクタ 129"/>
        <xdr:cNvCxnSpPr/>
      </xdr:nvCxnSpPr>
      <xdr:spPr>
        <a:xfrm flipV="1">
          <a:off x="1104900" y="9939655"/>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15240</xdr:rowOff>
    </xdr:from>
    <xdr:to xmlns:xdr="http://schemas.openxmlformats.org/drawingml/2006/spreadsheetDrawing">
      <xdr:col>10</xdr:col>
      <xdr:colOff>165100</xdr:colOff>
      <xdr:row>57</xdr:row>
      <xdr:rowOff>119380</xdr:rowOff>
    </xdr:to>
    <xdr:sp macro="" textlink="">
      <xdr:nvSpPr>
        <xdr:cNvPr id="131" name="フローチャート: 判断 130"/>
        <xdr:cNvSpPr/>
      </xdr:nvSpPr>
      <xdr:spPr>
        <a:xfrm>
          <a:off x="1917700" y="97878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136525</xdr:rowOff>
    </xdr:from>
    <xdr:ext cx="534035" cy="264160"/>
    <xdr:sp macro="" textlink="">
      <xdr:nvSpPr>
        <xdr:cNvPr id="132" name="テキスト ボックス 131"/>
        <xdr:cNvSpPr txBox="1"/>
      </xdr:nvSpPr>
      <xdr:spPr>
        <a:xfrm>
          <a:off x="1706245" y="956627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46990</xdr:rowOff>
    </xdr:from>
    <xdr:to xmlns:xdr="http://schemas.openxmlformats.org/drawingml/2006/spreadsheetDrawing">
      <xdr:col>6</xdr:col>
      <xdr:colOff>38100</xdr:colOff>
      <xdr:row>57</xdr:row>
      <xdr:rowOff>150495</xdr:rowOff>
    </xdr:to>
    <xdr:sp macro="" textlink="">
      <xdr:nvSpPr>
        <xdr:cNvPr id="133" name="フローチャート: 判断 132"/>
        <xdr:cNvSpPr/>
      </xdr:nvSpPr>
      <xdr:spPr>
        <a:xfrm>
          <a:off x="1054100" y="981964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167640</xdr:rowOff>
    </xdr:from>
    <xdr:ext cx="533400" cy="264160"/>
    <xdr:sp macro="" textlink="">
      <xdr:nvSpPr>
        <xdr:cNvPr id="134" name="テキスト ボックス 133"/>
        <xdr:cNvSpPr txBox="1"/>
      </xdr:nvSpPr>
      <xdr:spPr>
        <a:xfrm>
          <a:off x="842645" y="959739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61365" cy="264795"/>
    <xdr:sp macro="" textlink="">
      <xdr:nvSpPr>
        <xdr:cNvPr id="135" name="テキスト ボックス 134"/>
        <xdr:cNvSpPr txBox="1"/>
      </xdr:nvSpPr>
      <xdr:spPr>
        <a:xfrm>
          <a:off x="432816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6" name="テキスト ボックス 135"/>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61365" cy="264795"/>
    <xdr:sp macro="" textlink="">
      <xdr:nvSpPr>
        <xdr:cNvPr id="137" name="テキスト ボックス 136"/>
        <xdr:cNvSpPr txBox="1"/>
      </xdr:nvSpPr>
      <xdr:spPr>
        <a:xfrm>
          <a:off x="264668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8" name="テキスト ボックス 137"/>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9" name="テキスト ボックス 138"/>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66040</xdr:rowOff>
    </xdr:from>
    <xdr:to xmlns:xdr="http://schemas.openxmlformats.org/drawingml/2006/spreadsheetDrawing">
      <xdr:col>24</xdr:col>
      <xdr:colOff>114300</xdr:colOff>
      <xdr:row>56</xdr:row>
      <xdr:rowOff>170180</xdr:rowOff>
    </xdr:to>
    <xdr:sp macro="" textlink="">
      <xdr:nvSpPr>
        <xdr:cNvPr id="140" name="楕円 139"/>
        <xdr:cNvSpPr/>
      </xdr:nvSpPr>
      <xdr:spPr>
        <a:xfrm>
          <a:off x="4462780" y="96672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88900</xdr:rowOff>
    </xdr:from>
    <xdr:ext cx="534670" cy="263525"/>
    <xdr:sp macro="" textlink="">
      <xdr:nvSpPr>
        <xdr:cNvPr id="141" name="物件費該当値テキスト"/>
        <xdr:cNvSpPr txBox="1"/>
      </xdr:nvSpPr>
      <xdr:spPr>
        <a:xfrm>
          <a:off x="4564380" y="951865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15240</xdr:rowOff>
    </xdr:from>
    <xdr:to xmlns:xdr="http://schemas.openxmlformats.org/drawingml/2006/spreadsheetDrawing">
      <xdr:col>20</xdr:col>
      <xdr:colOff>38100</xdr:colOff>
      <xdr:row>57</xdr:row>
      <xdr:rowOff>119380</xdr:rowOff>
    </xdr:to>
    <xdr:sp macro="" textlink="">
      <xdr:nvSpPr>
        <xdr:cNvPr id="142" name="楕円 141"/>
        <xdr:cNvSpPr/>
      </xdr:nvSpPr>
      <xdr:spPr>
        <a:xfrm>
          <a:off x="3649980" y="978789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110490</xdr:rowOff>
    </xdr:from>
    <xdr:ext cx="533400" cy="264160"/>
    <xdr:sp macro="" textlink="">
      <xdr:nvSpPr>
        <xdr:cNvPr id="143" name="テキスト ボックス 142"/>
        <xdr:cNvSpPr txBox="1"/>
      </xdr:nvSpPr>
      <xdr:spPr>
        <a:xfrm>
          <a:off x="3438525" y="988314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35560</xdr:rowOff>
    </xdr:from>
    <xdr:to xmlns:xdr="http://schemas.openxmlformats.org/drawingml/2006/spreadsheetDrawing">
      <xdr:col>15</xdr:col>
      <xdr:colOff>101600</xdr:colOff>
      <xdr:row>57</xdr:row>
      <xdr:rowOff>139700</xdr:rowOff>
    </xdr:to>
    <xdr:sp macro="" textlink="">
      <xdr:nvSpPr>
        <xdr:cNvPr id="144" name="楕円 143"/>
        <xdr:cNvSpPr/>
      </xdr:nvSpPr>
      <xdr:spPr>
        <a:xfrm>
          <a:off x="2781300" y="98082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130175</xdr:rowOff>
    </xdr:from>
    <xdr:ext cx="533400" cy="264795"/>
    <xdr:sp macro="" textlink="">
      <xdr:nvSpPr>
        <xdr:cNvPr id="145" name="テキスト ボックス 144"/>
        <xdr:cNvSpPr txBox="1"/>
      </xdr:nvSpPr>
      <xdr:spPr>
        <a:xfrm>
          <a:off x="2574925" y="9902825"/>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114935</xdr:rowOff>
    </xdr:from>
    <xdr:to xmlns:xdr="http://schemas.openxmlformats.org/drawingml/2006/spreadsheetDrawing">
      <xdr:col>10</xdr:col>
      <xdr:colOff>165100</xdr:colOff>
      <xdr:row>58</xdr:row>
      <xdr:rowOff>43815</xdr:rowOff>
    </xdr:to>
    <xdr:sp macro="" textlink="">
      <xdr:nvSpPr>
        <xdr:cNvPr id="146" name="楕円 145"/>
        <xdr:cNvSpPr/>
      </xdr:nvSpPr>
      <xdr:spPr>
        <a:xfrm>
          <a:off x="1917700" y="98875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34290</xdr:rowOff>
    </xdr:from>
    <xdr:ext cx="534035" cy="263525"/>
    <xdr:sp macro="" textlink="">
      <xdr:nvSpPr>
        <xdr:cNvPr id="147" name="テキスト ボックス 146"/>
        <xdr:cNvSpPr txBox="1"/>
      </xdr:nvSpPr>
      <xdr:spPr>
        <a:xfrm>
          <a:off x="1706245" y="9978390"/>
          <a:ext cx="5340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156210</xdr:rowOff>
    </xdr:from>
    <xdr:to xmlns:xdr="http://schemas.openxmlformats.org/drawingml/2006/spreadsheetDrawing">
      <xdr:col>6</xdr:col>
      <xdr:colOff>38100</xdr:colOff>
      <xdr:row>58</xdr:row>
      <xdr:rowOff>84455</xdr:rowOff>
    </xdr:to>
    <xdr:sp macro="" textlink="">
      <xdr:nvSpPr>
        <xdr:cNvPr id="148" name="楕円 147"/>
        <xdr:cNvSpPr/>
      </xdr:nvSpPr>
      <xdr:spPr>
        <a:xfrm>
          <a:off x="1054100" y="992886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75565</xdr:rowOff>
    </xdr:from>
    <xdr:ext cx="533400" cy="264160"/>
    <xdr:sp macro="" textlink="">
      <xdr:nvSpPr>
        <xdr:cNvPr id="149" name="テキスト ボックス 148"/>
        <xdr:cNvSpPr txBox="1"/>
      </xdr:nvSpPr>
      <xdr:spPr>
        <a:xfrm>
          <a:off x="842645" y="1001966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50" name="正方形/長方形 149"/>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51" name="正方形/長方形 150"/>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53" name="正方形/長方形 152"/>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5" name="正方形/長方形 154"/>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7" name="正方形/長方形 156"/>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250" cy="229870"/>
    <xdr:sp macro="" textlink="">
      <xdr:nvSpPr>
        <xdr:cNvPr id="158" name="テキスト ボックス 157"/>
        <xdr:cNvSpPr txBox="1"/>
      </xdr:nvSpPr>
      <xdr:spPr>
        <a:xfrm>
          <a:off x="708660" y="1149413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9" name="直線コネクタ 158"/>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45720</xdr:rowOff>
    </xdr:from>
    <xdr:to xmlns:xdr="http://schemas.openxmlformats.org/drawingml/2006/spreadsheetDrawing">
      <xdr:col>28</xdr:col>
      <xdr:colOff>114300</xdr:colOff>
      <xdr:row>79</xdr:row>
      <xdr:rowOff>45720</xdr:rowOff>
    </xdr:to>
    <xdr:cxnSp macro="">
      <xdr:nvCxnSpPr>
        <xdr:cNvPr id="160" name="直線コネクタ 159"/>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75565</xdr:rowOff>
    </xdr:from>
    <xdr:ext cx="248285" cy="264160"/>
    <xdr:sp macro="" textlink="">
      <xdr:nvSpPr>
        <xdr:cNvPr id="161" name="テキスト ボックス 160"/>
        <xdr:cNvSpPr txBox="1"/>
      </xdr:nvSpPr>
      <xdr:spPr>
        <a:xfrm>
          <a:off x="502920" y="13448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62" name="直線コネクタ 161"/>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36195</xdr:rowOff>
    </xdr:from>
    <xdr:ext cx="531495" cy="264160"/>
    <xdr:sp macro="" textlink="">
      <xdr:nvSpPr>
        <xdr:cNvPr id="163" name="テキスト ボックス 162"/>
        <xdr:cNvSpPr txBox="1"/>
      </xdr:nvSpPr>
      <xdr:spPr>
        <a:xfrm>
          <a:off x="225425" y="13066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143510</xdr:rowOff>
    </xdr:from>
    <xdr:to xmlns:xdr="http://schemas.openxmlformats.org/drawingml/2006/spreadsheetDrawing">
      <xdr:col>28</xdr:col>
      <xdr:colOff>114300</xdr:colOff>
      <xdr:row>74</xdr:row>
      <xdr:rowOff>143510</xdr:rowOff>
    </xdr:to>
    <xdr:cxnSp macro="">
      <xdr:nvCxnSpPr>
        <xdr:cNvPr id="164" name="直線コネクタ 163"/>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171450</xdr:rowOff>
    </xdr:from>
    <xdr:ext cx="531495" cy="264160"/>
    <xdr:sp macro="" textlink="">
      <xdr:nvSpPr>
        <xdr:cNvPr id="165" name="テキスト ボックス 164"/>
        <xdr:cNvSpPr txBox="1"/>
      </xdr:nvSpPr>
      <xdr:spPr>
        <a:xfrm>
          <a:off x="225425" y="126873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104140</xdr:rowOff>
    </xdr:from>
    <xdr:to xmlns:xdr="http://schemas.openxmlformats.org/drawingml/2006/spreadsheetDrawing">
      <xdr:col>28</xdr:col>
      <xdr:colOff>114300</xdr:colOff>
      <xdr:row>72</xdr:row>
      <xdr:rowOff>104140</xdr:rowOff>
    </xdr:to>
    <xdr:cxnSp macro="">
      <xdr:nvCxnSpPr>
        <xdr:cNvPr id="166" name="直線コネクタ 165"/>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133985</xdr:rowOff>
    </xdr:from>
    <xdr:ext cx="531495" cy="264795"/>
    <xdr:sp macro="" textlink="">
      <xdr:nvSpPr>
        <xdr:cNvPr id="167" name="テキスト ボックス 166"/>
        <xdr:cNvSpPr txBox="1"/>
      </xdr:nvSpPr>
      <xdr:spPr>
        <a:xfrm>
          <a:off x="225425" y="1230693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65405</xdr:rowOff>
    </xdr:from>
    <xdr:to xmlns:xdr="http://schemas.openxmlformats.org/drawingml/2006/spreadsheetDrawing">
      <xdr:col>28</xdr:col>
      <xdr:colOff>114300</xdr:colOff>
      <xdr:row>70</xdr:row>
      <xdr:rowOff>65405</xdr:rowOff>
    </xdr:to>
    <xdr:cxnSp macro="">
      <xdr:nvCxnSpPr>
        <xdr:cNvPr id="168" name="直線コネクタ 167"/>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94615</xdr:rowOff>
    </xdr:from>
    <xdr:ext cx="531495" cy="264160"/>
    <xdr:sp macro="" textlink="">
      <xdr:nvSpPr>
        <xdr:cNvPr id="169" name="テキスト ボックス 168"/>
        <xdr:cNvSpPr txBox="1"/>
      </xdr:nvSpPr>
      <xdr:spPr>
        <a:xfrm>
          <a:off x="225425" y="11924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70" name="直線コネクタ 169"/>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55880</xdr:rowOff>
    </xdr:from>
    <xdr:ext cx="531495" cy="263525"/>
    <xdr:sp macro="" textlink="">
      <xdr:nvSpPr>
        <xdr:cNvPr id="171" name="テキスト ボックス 170"/>
        <xdr:cNvSpPr txBox="1"/>
      </xdr:nvSpPr>
      <xdr:spPr>
        <a:xfrm>
          <a:off x="225425" y="1154303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72" name="維持補修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15875</xdr:rowOff>
    </xdr:from>
    <xdr:to xmlns:xdr="http://schemas.openxmlformats.org/drawingml/2006/spreadsheetDrawing">
      <xdr:col>24</xdr:col>
      <xdr:colOff>62865</xdr:colOff>
      <xdr:row>79</xdr:row>
      <xdr:rowOff>18415</xdr:rowOff>
    </xdr:to>
    <xdr:cxnSp macro="">
      <xdr:nvCxnSpPr>
        <xdr:cNvPr id="173" name="直線コネクタ 172"/>
        <xdr:cNvCxnSpPr/>
      </xdr:nvCxnSpPr>
      <xdr:spPr>
        <a:xfrm flipV="1">
          <a:off x="4511675" y="12188825"/>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21590</xdr:rowOff>
    </xdr:from>
    <xdr:ext cx="378460" cy="264160"/>
    <xdr:sp macro="" textlink="">
      <xdr:nvSpPr>
        <xdr:cNvPr id="174" name="維持補修費最小値テキスト"/>
        <xdr:cNvSpPr txBox="1"/>
      </xdr:nvSpPr>
      <xdr:spPr>
        <a:xfrm>
          <a:off x="4564380" y="1356614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18415</xdr:rowOff>
    </xdr:from>
    <xdr:to xmlns:xdr="http://schemas.openxmlformats.org/drawingml/2006/spreadsheetDrawing">
      <xdr:col>24</xdr:col>
      <xdr:colOff>152400</xdr:colOff>
      <xdr:row>79</xdr:row>
      <xdr:rowOff>18415</xdr:rowOff>
    </xdr:to>
    <xdr:cxnSp macro="">
      <xdr:nvCxnSpPr>
        <xdr:cNvPr id="175" name="直線コネクタ 174"/>
        <xdr:cNvCxnSpPr/>
      </xdr:nvCxnSpPr>
      <xdr:spPr>
        <a:xfrm>
          <a:off x="4429760" y="13562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137160</xdr:rowOff>
    </xdr:from>
    <xdr:ext cx="534670" cy="264160"/>
    <xdr:sp macro="" textlink="">
      <xdr:nvSpPr>
        <xdr:cNvPr id="176" name="維持補修費最大値テキスト"/>
        <xdr:cNvSpPr txBox="1"/>
      </xdr:nvSpPr>
      <xdr:spPr>
        <a:xfrm>
          <a:off x="4564380" y="1196721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15875</xdr:rowOff>
    </xdr:from>
    <xdr:to xmlns:xdr="http://schemas.openxmlformats.org/drawingml/2006/spreadsheetDrawing">
      <xdr:col>24</xdr:col>
      <xdr:colOff>152400</xdr:colOff>
      <xdr:row>71</xdr:row>
      <xdr:rowOff>15875</xdr:rowOff>
    </xdr:to>
    <xdr:cxnSp macro="">
      <xdr:nvCxnSpPr>
        <xdr:cNvPr id="177" name="直線コネクタ 176"/>
        <xdr:cNvCxnSpPr/>
      </xdr:nvCxnSpPr>
      <xdr:spPr>
        <a:xfrm>
          <a:off x="4429760" y="12188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140335</xdr:rowOff>
    </xdr:from>
    <xdr:to xmlns:xdr="http://schemas.openxmlformats.org/drawingml/2006/spreadsheetDrawing">
      <xdr:col>24</xdr:col>
      <xdr:colOff>63500</xdr:colOff>
      <xdr:row>78</xdr:row>
      <xdr:rowOff>161290</xdr:rowOff>
    </xdr:to>
    <xdr:cxnSp macro="">
      <xdr:nvCxnSpPr>
        <xdr:cNvPr id="178" name="直線コネクタ 177"/>
        <xdr:cNvCxnSpPr/>
      </xdr:nvCxnSpPr>
      <xdr:spPr>
        <a:xfrm flipV="1">
          <a:off x="3700780" y="13513435"/>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140335</xdr:rowOff>
    </xdr:from>
    <xdr:ext cx="469900" cy="264795"/>
    <xdr:sp macro="" textlink="">
      <xdr:nvSpPr>
        <xdr:cNvPr id="179" name="維持補修費平均値テキスト"/>
        <xdr:cNvSpPr txBox="1"/>
      </xdr:nvSpPr>
      <xdr:spPr>
        <a:xfrm>
          <a:off x="4564380" y="1317053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116840</xdr:rowOff>
    </xdr:from>
    <xdr:to xmlns:xdr="http://schemas.openxmlformats.org/drawingml/2006/spreadsheetDrawing">
      <xdr:col>24</xdr:col>
      <xdr:colOff>114300</xdr:colOff>
      <xdr:row>78</xdr:row>
      <xdr:rowOff>45720</xdr:rowOff>
    </xdr:to>
    <xdr:sp macro="" textlink="">
      <xdr:nvSpPr>
        <xdr:cNvPr id="180" name="フローチャート: 判断 179"/>
        <xdr:cNvSpPr/>
      </xdr:nvSpPr>
      <xdr:spPr>
        <a:xfrm>
          <a:off x="4462780" y="133184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140335</xdr:rowOff>
    </xdr:from>
    <xdr:to xmlns:xdr="http://schemas.openxmlformats.org/drawingml/2006/spreadsheetDrawing">
      <xdr:col>19</xdr:col>
      <xdr:colOff>177800</xdr:colOff>
      <xdr:row>78</xdr:row>
      <xdr:rowOff>161290</xdr:rowOff>
    </xdr:to>
    <xdr:cxnSp macro="">
      <xdr:nvCxnSpPr>
        <xdr:cNvPr id="181" name="直線コネクタ 180"/>
        <xdr:cNvCxnSpPr/>
      </xdr:nvCxnSpPr>
      <xdr:spPr>
        <a:xfrm>
          <a:off x="2832100" y="13513435"/>
          <a:ext cx="8686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123825</xdr:rowOff>
    </xdr:from>
    <xdr:to xmlns:xdr="http://schemas.openxmlformats.org/drawingml/2006/spreadsheetDrawing">
      <xdr:col>20</xdr:col>
      <xdr:colOff>38100</xdr:colOff>
      <xdr:row>78</xdr:row>
      <xdr:rowOff>50800</xdr:rowOff>
    </xdr:to>
    <xdr:sp macro="" textlink="">
      <xdr:nvSpPr>
        <xdr:cNvPr id="182" name="フローチャート: 判断 181"/>
        <xdr:cNvSpPr/>
      </xdr:nvSpPr>
      <xdr:spPr>
        <a:xfrm>
          <a:off x="3649980" y="1332547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67945</xdr:rowOff>
    </xdr:from>
    <xdr:ext cx="469265" cy="264160"/>
    <xdr:sp macro="" textlink="">
      <xdr:nvSpPr>
        <xdr:cNvPr id="183" name="テキスト ボックス 182"/>
        <xdr:cNvSpPr txBox="1"/>
      </xdr:nvSpPr>
      <xdr:spPr>
        <a:xfrm>
          <a:off x="3470910" y="1309814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123825</xdr:rowOff>
    </xdr:from>
    <xdr:to xmlns:xdr="http://schemas.openxmlformats.org/drawingml/2006/spreadsheetDrawing">
      <xdr:col>15</xdr:col>
      <xdr:colOff>50800</xdr:colOff>
      <xdr:row>78</xdr:row>
      <xdr:rowOff>140335</xdr:rowOff>
    </xdr:to>
    <xdr:cxnSp macro="">
      <xdr:nvCxnSpPr>
        <xdr:cNvPr id="184" name="直線コネクタ 183"/>
        <xdr:cNvCxnSpPr/>
      </xdr:nvCxnSpPr>
      <xdr:spPr>
        <a:xfrm>
          <a:off x="1968500" y="1349692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153670</xdr:rowOff>
    </xdr:from>
    <xdr:to xmlns:xdr="http://schemas.openxmlformats.org/drawingml/2006/spreadsheetDrawing">
      <xdr:col>15</xdr:col>
      <xdr:colOff>101600</xdr:colOff>
      <xdr:row>78</xdr:row>
      <xdr:rowOff>82550</xdr:rowOff>
    </xdr:to>
    <xdr:sp macro="" textlink="">
      <xdr:nvSpPr>
        <xdr:cNvPr id="185" name="フローチャート: 判断 184"/>
        <xdr:cNvSpPr/>
      </xdr:nvSpPr>
      <xdr:spPr>
        <a:xfrm>
          <a:off x="2781300" y="133553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100330</xdr:rowOff>
    </xdr:from>
    <xdr:ext cx="468630" cy="264160"/>
    <xdr:sp macro="" textlink="">
      <xdr:nvSpPr>
        <xdr:cNvPr id="186" name="テキスト ボックス 185"/>
        <xdr:cNvSpPr txBox="1"/>
      </xdr:nvSpPr>
      <xdr:spPr>
        <a:xfrm>
          <a:off x="2602230" y="13130530"/>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88900</xdr:rowOff>
    </xdr:from>
    <xdr:to xmlns:xdr="http://schemas.openxmlformats.org/drawingml/2006/spreadsheetDrawing">
      <xdr:col>10</xdr:col>
      <xdr:colOff>114300</xdr:colOff>
      <xdr:row>78</xdr:row>
      <xdr:rowOff>123825</xdr:rowOff>
    </xdr:to>
    <xdr:cxnSp macro="">
      <xdr:nvCxnSpPr>
        <xdr:cNvPr id="187" name="直線コネクタ 186"/>
        <xdr:cNvCxnSpPr/>
      </xdr:nvCxnSpPr>
      <xdr:spPr>
        <a:xfrm>
          <a:off x="1104900" y="13462000"/>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18415</xdr:rowOff>
    </xdr:from>
    <xdr:to xmlns:xdr="http://schemas.openxmlformats.org/drawingml/2006/spreadsheetDrawing">
      <xdr:col>10</xdr:col>
      <xdr:colOff>165100</xdr:colOff>
      <xdr:row>78</xdr:row>
      <xdr:rowOff>121920</xdr:rowOff>
    </xdr:to>
    <xdr:sp macro="" textlink="">
      <xdr:nvSpPr>
        <xdr:cNvPr id="188" name="フローチャート: 判断 187"/>
        <xdr:cNvSpPr/>
      </xdr:nvSpPr>
      <xdr:spPr>
        <a:xfrm>
          <a:off x="1917700" y="133915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138430</xdr:rowOff>
    </xdr:from>
    <xdr:ext cx="468630" cy="264160"/>
    <xdr:sp macro="" textlink="">
      <xdr:nvSpPr>
        <xdr:cNvPr id="189" name="テキスト ボックス 188"/>
        <xdr:cNvSpPr txBox="1"/>
      </xdr:nvSpPr>
      <xdr:spPr>
        <a:xfrm>
          <a:off x="1738630" y="13168630"/>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9525</xdr:rowOff>
    </xdr:from>
    <xdr:to xmlns:xdr="http://schemas.openxmlformats.org/drawingml/2006/spreadsheetDrawing">
      <xdr:col>6</xdr:col>
      <xdr:colOff>38100</xdr:colOff>
      <xdr:row>78</xdr:row>
      <xdr:rowOff>113665</xdr:rowOff>
    </xdr:to>
    <xdr:sp macro="" textlink="">
      <xdr:nvSpPr>
        <xdr:cNvPr id="190" name="フローチャート: 判断 189"/>
        <xdr:cNvSpPr/>
      </xdr:nvSpPr>
      <xdr:spPr>
        <a:xfrm>
          <a:off x="1054100" y="1338262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130175</xdr:rowOff>
    </xdr:from>
    <xdr:ext cx="469265" cy="264795"/>
    <xdr:sp macro="" textlink="">
      <xdr:nvSpPr>
        <xdr:cNvPr id="191" name="テキスト ボックス 190"/>
        <xdr:cNvSpPr txBox="1"/>
      </xdr:nvSpPr>
      <xdr:spPr>
        <a:xfrm>
          <a:off x="875030" y="1316037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61365" cy="264795"/>
    <xdr:sp macro="" textlink="">
      <xdr:nvSpPr>
        <xdr:cNvPr id="192" name="テキスト ボックス 191"/>
        <xdr:cNvSpPr txBox="1"/>
      </xdr:nvSpPr>
      <xdr:spPr>
        <a:xfrm>
          <a:off x="432816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93" name="テキスト ボックス 192"/>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61365" cy="264795"/>
    <xdr:sp macro="" textlink="">
      <xdr:nvSpPr>
        <xdr:cNvPr id="194" name="テキスト ボックス 193"/>
        <xdr:cNvSpPr txBox="1"/>
      </xdr:nvSpPr>
      <xdr:spPr>
        <a:xfrm>
          <a:off x="264668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5" name="テキスト ボックス 194"/>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6" name="テキスト ボックス 195"/>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88265</xdr:rowOff>
    </xdr:from>
    <xdr:to xmlns:xdr="http://schemas.openxmlformats.org/drawingml/2006/spreadsheetDrawing">
      <xdr:col>24</xdr:col>
      <xdr:colOff>114300</xdr:colOff>
      <xdr:row>79</xdr:row>
      <xdr:rowOff>16510</xdr:rowOff>
    </xdr:to>
    <xdr:sp macro="" textlink="">
      <xdr:nvSpPr>
        <xdr:cNvPr id="197" name="楕円 196"/>
        <xdr:cNvSpPr/>
      </xdr:nvSpPr>
      <xdr:spPr>
        <a:xfrm>
          <a:off x="4462780" y="13461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1270</xdr:rowOff>
    </xdr:from>
    <xdr:ext cx="469900" cy="264795"/>
    <xdr:sp macro="" textlink="">
      <xdr:nvSpPr>
        <xdr:cNvPr id="198" name="維持補修費該当値テキスト"/>
        <xdr:cNvSpPr txBox="1"/>
      </xdr:nvSpPr>
      <xdr:spPr>
        <a:xfrm>
          <a:off x="4564380" y="1337437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109220</xdr:rowOff>
    </xdr:from>
    <xdr:to xmlns:xdr="http://schemas.openxmlformats.org/drawingml/2006/spreadsheetDrawing">
      <xdr:col>20</xdr:col>
      <xdr:colOff>38100</xdr:colOff>
      <xdr:row>79</xdr:row>
      <xdr:rowOff>37465</xdr:rowOff>
    </xdr:to>
    <xdr:sp macro="" textlink="">
      <xdr:nvSpPr>
        <xdr:cNvPr id="199" name="楕円 198"/>
        <xdr:cNvSpPr/>
      </xdr:nvSpPr>
      <xdr:spPr>
        <a:xfrm>
          <a:off x="3649980" y="1348232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29210</xdr:rowOff>
    </xdr:from>
    <xdr:ext cx="469265" cy="264795"/>
    <xdr:sp macro="" textlink="">
      <xdr:nvSpPr>
        <xdr:cNvPr id="200" name="テキスト ボックス 199"/>
        <xdr:cNvSpPr txBox="1"/>
      </xdr:nvSpPr>
      <xdr:spPr>
        <a:xfrm>
          <a:off x="3470910" y="135737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88265</xdr:rowOff>
    </xdr:from>
    <xdr:to xmlns:xdr="http://schemas.openxmlformats.org/drawingml/2006/spreadsheetDrawing">
      <xdr:col>15</xdr:col>
      <xdr:colOff>101600</xdr:colOff>
      <xdr:row>79</xdr:row>
      <xdr:rowOff>16510</xdr:rowOff>
    </xdr:to>
    <xdr:sp macro="" textlink="">
      <xdr:nvSpPr>
        <xdr:cNvPr id="201" name="楕円 200"/>
        <xdr:cNvSpPr/>
      </xdr:nvSpPr>
      <xdr:spPr>
        <a:xfrm>
          <a:off x="2781300" y="13461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8255</xdr:rowOff>
    </xdr:from>
    <xdr:ext cx="468630" cy="264160"/>
    <xdr:sp macro="" textlink="">
      <xdr:nvSpPr>
        <xdr:cNvPr id="202" name="テキスト ボックス 201"/>
        <xdr:cNvSpPr txBox="1"/>
      </xdr:nvSpPr>
      <xdr:spPr>
        <a:xfrm>
          <a:off x="2602230" y="13552805"/>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70485</xdr:rowOff>
    </xdr:from>
    <xdr:to xmlns:xdr="http://schemas.openxmlformats.org/drawingml/2006/spreadsheetDrawing">
      <xdr:col>10</xdr:col>
      <xdr:colOff>165100</xdr:colOff>
      <xdr:row>78</xdr:row>
      <xdr:rowOff>171450</xdr:rowOff>
    </xdr:to>
    <xdr:sp macro="" textlink="">
      <xdr:nvSpPr>
        <xdr:cNvPr id="203" name="楕円 202"/>
        <xdr:cNvSpPr/>
      </xdr:nvSpPr>
      <xdr:spPr>
        <a:xfrm>
          <a:off x="1917700" y="134435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165100</xdr:rowOff>
    </xdr:from>
    <xdr:ext cx="468630" cy="264795"/>
    <xdr:sp macro="" textlink="">
      <xdr:nvSpPr>
        <xdr:cNvPr id="204" name="テキスト ボックス 203"/>
        <xdr:cNvSpPr txBox="1"/>
      </xdr:nvSpPr>
      <xdr:spPr>
        <a:xfrm>
          <a:off x="1738630" y="1353820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36830</xdr:rowOff>
    </xdr:from>
    <xdr:to xmlns:xdr="http://schemas.openxmlformats.org/drawingml/2006/spreadsheetDrawing">
      <xdr:col>6</xdr:col>
      <xdr:colOff>38100</xdr:colOff>
      <xdr:row>78</xdr:row>
      <xdr:rowOff>140970</xdr:rowOff>
    </xdr:to>
    <xdr:sp macro="" textlink="">
      <xdr:nvSpPr>
        <xdr:cNvPr id="205" name="楕円 204"/>
        <xdr:cNvSpPr/>
      </xdr:nvSpPr>
      <xdr:spPr>
        <a:xfrm>
          <a:off x="1054100" y="134099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132080</xdr:rowOff>
    </xdr:from>
    <xdr:ext cx="469265" cy="264160"/>
    <xdr:sp macro="" textlink="">
      <xdr:nvSpPr>
        <xdr:cNvPr id="206" name="テキスト ボックス 205"/>
        <xdr:cNvSpPr txBox="1"/>
      </xdr:nvSpPr>
      <xdr:spPr>
        <a:xfrm>
          <a:off x="875030" y="1350518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7" name="正方形/長方形 206"/>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8" name="正方形/長方形 207"/>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10" name="正方形/長方形 209"/>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12" name="正方形/長方形 211"/>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250" cy="229870"/>
    <xdr:sp macro="" textlink="">
      <xdr:nvSpPr>
        <xdr:cNvPr id="215" name="テキスト ボックス 214"/>
        <xdr:cNvSpPr txBox="1"/>
      </xdr:nvSpPr>
      <xdr:spPr>
        <a:xfrm>
          <a:off x="708660" y="1492313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7" name="テキスト ボックス 216"/>
        <xdr:cNvSpPr txBox="1"/>
      </xdr:nvSpPr>
      <xdr:spPr>
        <a:xfrm>
          <a:off x="22542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21" name="テキスト ボックス 220"/>
        <xdr:cNvSpPr txBox="1"/>
      </xdr:nvSpPr>
      <xdr:spPr>
        <a:xfrm>
          <a:off x="22542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23" name="テキスト ボックス 222"/>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7810"/>
    <xdr:sp macro="" textlink="">
      <xdr:nvSpPr>
        <xdr:cNvPr id="225" name="テキスト ボックス 224"/>
        <xdr:cNvSpPr txBox="1"/>
      </xdr:nvSpPr>
      <xdr:spPr>
        <a:xfrm>
          <a:off x="166370" y="159512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7" name="テキスト ボックス 226"/>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28" name="直線コネクタ 227"/>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38735</xdr:rowOff>
    </xdr:from>
    <xdr:ext cx="594995" cy="265430"/>
    <xdr:sp macro="" textlink="">
      <xdr:nvSpPr>
        <xdr:cNvPr id="229" name="テキスト ボックス 228"/>
        <xdr:cNvSpPr txBox="1"/>
      </xdr:nvSpPr>
      <xdr:spPr>
        <a:xfrm>
          <a:off x="166370" y="15297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30" name="直線コネクタ 229"/>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4995" cy="263525"/>
    <xdr:sp macro="" textlink="">
      <xdr:nvSpPr>
        <xdr:cNvPr id="231" name="テキスト ボックス 230"/>
        <xdr:cNvSpPr txBox="1"/>
      </xdr:nvSpPr>
      <xdr:spPr>
        <a:xfrm>
          <a:off x="166370" y="1497203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143510</xdr:rowOff>
    </xdr:from>
    <xdr:to xmlns:xdr="http://schemas.openxmlformats.org/drawingml/2006/spreadsheetDrawing">
      <xdr:col>24</xdr:col>
      <xdr:colOff>62865</xdr:colOff>
      <xdr:row>98</xdr:row>
      <xdr:rowOff>170180</xdr:rowOff>
    </xdr:to>
    <xdr:cxnSp macro="">
      <xdr:nvCxnSpPr>
        <xdr:cNvPr id="233" name="直線コネクタ 232"/>
        <xdr:cNvCxnSpPr/>
      </xdr:nvCxnSpPr>
      <xdr:spPr>
        <a:xfrm flipV="1">
          <a:off x="4511675" y="1557401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2540</xdr:rowOff>
    </xdr:from>
    <xdr:ext cx="534670" cy="259080"/>
    <xdr:sp macro="" textlink="">
      <xdr:nvSpPr>
        <xdr:cNvPr id="234" name="扶助費最小値テキスト"/>
        <xdr:cNvSpPr txBox="1"/>
      </xdr:nvSpPr>
      <xdr:spPr>
        <a:xfrm>
          <a:off x="4564380"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170180</xdr:rowOff>
    </xdr:from>
    <xdr:to xmlns:xdr="http://schemas.openxmlformats.org/drawingml/2006/spreadsheetDrawing">
      <xdr:col>24</xdr:col>
      <xdr:colOff>152400</xdr:colOff>
      <xdr:row>98</xdr:row>
      <xdr:rowOff>170180</xdr:rowOff>
    </xdr:to>
    <xdr:cxnSp macro="">
      <xdr:nvCxnSpPr>
        <xdr:cNvPr id="235" name="直線コネクタ 234"/>
        <xdr:cNvCxnSpPr/>
      </xdr:nvCxnSpPr>
      <xdr:spPr>
        <a:xfrm>
          <a:off x="4429760" y="16972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88900</xdr:rowOff>
    </xdr:from>
    <xdr:ext cx="598805" cy="263525"/>
    <xdr:sp macro="" textlink="">
      <xdr:nvSpPr>
        <xdr:cNvPr id="236" name="扶助費最大値テキスト"/>
        <xdr:cNvSpPr txBox="1"/>
      </xdr:nvSpPr>
      <xdr:spPr>
        <a:xfrm>
          <a:off x="4564380" y="1534795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143510</xdr:rowOff>
    </xdr:from>
    <xdr:to xmlns:xdr="http://schemas.openxmlformats.org/drawingml/2006/spreadsheetDrawing">
      <xdr:col>24</xdr:col>
      <xdr:colOff>152400</xdr:colOff>
      <xdr:row>90</xdr:row>
      <xdr:rowOff>143510</xdr:rowOff>
    </xdr:to>
    <xdr:cxnSp macro="">
      <xdr:nvCxnSpPr>
        <xdr:cNvPr id="237" name="直線コネクタ 236"/>
        <xdr:cNvCxnSpPr/>
      </xdr:nvCxnSpPr>
      <xdr:spPr>
        <a:xfrm>
          <a:off x="4429760" y="15574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89</xdr:row>
      <xdr:rowOff>90805</xdr:rowOff>
    </xdr:from>
    <xdr:to xmlns:xdr="http://schemas.openxmlformats.org/drawingml/2006/spreadsheetDrawing">
      <xdr:col>24</xdr:col>
      <xdr:colOff>63500</xdr:colOff>
      <xdr:row>90</xdr:row>
      <xdr:rowOff>146685</xdr:rowOff>
    </xdr:to>
    <xdr:cxnSp macro="">
      <xdr:nvCxnSpPr>
        <xdr:cNvPr id="238" name="直線コネクタ 237"/>
        <xdr:cNvCxnSpPr/>
      </xdr:nvCxnSpPr>
      <xdr:spPr>
        <a:xfrm>
          <a:off x="3700780" y="15349855"/>
          <a:ext cx="8128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72390</xdr:rowOff>
    </xdr:from>
    <xdr:ext cx="534670" cy="259080"/>
    <xdr:sp macro="" textlink="">
      <xdr:nvSpPr>
        <xdr:cNvPr id="239" name="扶助費平均値テキスト"/>
        <xdr:cNvSpPr txBox="1"/>
      </xdr:nvSpPr>
      <xdr:spPr>
        <a:xfrm>
          <a:off x="4564380" y="16360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93980</xdr:rowOff>
    </xdr:from>
    <xdr:to xmlns:xdr="http://schemas.openxmlformats.org/drawingml/2006/spreadsheetDrawing">
      <xdr:col>24</xdr:col>
      <xdr:colOff>114300</xdr:colOff>
      <xdr:row>96</xdr:row>
      <xdr:rowOff>24130</xdr:rowOff>
    </xdr:to>
    <xdr:sp macro="" textlink="">
      <xdr:nvSpPr>
        <xdr:cNvPr id="240" name="フローチャート: 判断 239"/>
        <xdr:cNvSpPr/>
      </xdr:nvSpPr>
      <xdr:spPr>
        <a:xfrm>
          <a:off x="4462780" y="16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89</xdr:row>
      <xdr:rowOff>90805</xdr:rowOff>
    </xdr:from>
    <xdr:to xmlns:xdr="http://schemas.openxmlformats.org/drawingml/2006/spreadsheetDrawing">
      <xdr:col>19</xdr:col>
      <xdr:colOff>177800</xdr:colOff>
      <xdr:row>91</xdr:row>
      <xdr:rowOff>146685</xdr:rowOff>
    </xdr:to>
    <xdr:cxnSp macro="">
      <xdr:nvCxnSpPr>
        <xdr:cNvPr id="241" name="直線コネクタ 240"/>
        <xdr:cNvCxnSpPr/>
      </xdr:nvCxnSpPr>
      <xdr:spPr>
        <a:xfrm flipV="1">
          <a:off x="2832100" y="15349855"/>
          <a:ext cx="868680" cy="398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69850</xdr:rowOff>
    </xdr:from>
    <xdr:to xmlns:xdr="http://schemas.openxmlformats.org/drawingml/2006/spreadsheetDrawing">
      <xdr:col>20</xdr:col>
      <xdr:colOff>38100</xdr:colOff>
      <xdr:row>95</xdr:row>
      <xdr:rowOff>0</xdr:rowOff>
    </xdr:to>
    <xdr:sp macro="" textlink="">
      <xdr:nvSpPr>
        <xdr:cNvPr id="242" name="フローチャート: 判断 241"/>
        <xdr:cNvSpPr/>
      </xdr:nvSpPr>
      <xdr:spPr>
        <a:xfrm>
          <a:off x="3649980" y="161861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162560</xdr:rowOff>
    </xdr:from>
    <xdr:ext cx="597535" cy="259080"/>
    <xdr:sp macro="" textlink="">
      <xdr:nvSpPr>
        <xdr:cNvPr id="243" name="テキスト ボックス 242"/>
        <xdr:cNvSpPr txBox="1"/>
      </xdr:nvSpPr>
      <xdr:spPr>
        <a:xfrm>
          <a:off x="3406140" y="16278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91</xdr:row>
      <xdr:rowOff>146685</xdr:rowOff>
    </xdr:from>
    <xdr:to xmlns:xdr="http://schemas.openxmlformats.org/drawingml/2006/spreadsheetDrawing">
      <xdr:col>15</xdr:col>
      <xdr:colOff>50800</xdr:colOff>
      <xdr:row>92</xdr:row>
      <xdr:rowOff>59055</xdr:rowOff>
    </xdr:to>
    <xdr:cxnSp macro="">
      <xdr:nvCxnSpPr>
        <xdr:cNvPr id="244" name="直線コネクタ 243"/>
        <xdr:cNvCxnSpPr/>
      </xdr:nvCxnSpPr>
      <xdr:spPr>
        <a:xfrm flipV="1">
          <a:off x="1968500" y="15748635"/>
          <a:ext cx="8636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113030</xdr:rowOff>
    </xdr:from>
    <xdr:to xmlns:xdr="http://schemas.openxmlformats.org/drawingml/2006/spreadsheetDrawing">
      <xdr:col>15</xdr:col>
      <xdr:colOff>101600</xdr:colOff>
      <xdr:row>97</xdr:row>
      <xdr:rowOff>43180</xdr:rowOff>
    </xdr:to>
    <xdr:sp macro="" textlink="">
      <xdr:nvSpPr>
        <xdr:cNvPr id="245" name="フローチャート: 判断 244"/>
        <xdr:cNvSpPr/>
      </xdr:nvSpPr>
      <xdr:spPr>
        <a:xfrm>
          <a:off x="27813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34290</xdr:rowOff>
    </xdr:from>
    <xdr:ext cx="533400" cy="259080"/>
    <xdr:sp macro="" textlink="">
      <xdr:nvSpPr>
        <xdr:cNvPr id="246" name="テキスト ボックス 245"/>
        <xdr:cNvSpPr txBox="1"/>
      </xdr:nvSpPr>
      <xdr:spPr>
        <a:xfrm>
          <a:off x="2574925" y="16664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59055</xdr:rowOff>
    </xdr:from>
    <xdr:to xmlns:xdr="http://schemas.openxmlformats.org/drawingml/2006/spreadsheetDrawing">
      <xdr:col>10</xdr:col>
      <xdr:colOff>114300</xdr:colOff>
      <xdr:row>92</xdr:row>
      <xdr:rowOff>140335</xdr:rowOff>
    </xdr:to>
    <xdr:cxnSp macro="">
      <xdr:nvCxnSpPr>
        <xdr:cNvPr id="247" name="直線コネクタ 246"/>
        <xdr:cNvCxnSpPr/>
      </xdr:nvCxnSpPr>
      <xdr:spPr>
        <a:xfrm flipV="1">
          <a:off x="1104900" y="15832455"/>
          <a:ext cx="8636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170180</xdr:rowOff>
    </xdr:from>
    <xdr:to xmlns:xdr="http://schemas.openxmlformats.org/drawingml/2006/spreadsheetDrawing">
      <xdr:col>10</xdr:col>
      <xdr:colOff>165100</xdr:colOff>
      <xdr:row>97</xdr:row>
      <xdr:rowOff>100330</xdr:rowOff>
    </xdr:to>
    <xdr:sp macro="" textlink="">
      <xdr:nvSpPr>
        <xdr:cNvPr id="248" name="フローチャート: 判断 247"/>
        <xdr:cNvSpPr/>
      </xdr:nvSpPr>
      <xdr:spPr>
        <a:xfrm>
          <a:off x="19177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91440</xdr:rowOff>
    </xdr:from>
    <xdr:ext cx="534035" cy="259080"/>
    <xdr:sp macro="" textlink="">
      <xdr:nvSpPr>
        <xdr:cNvPr id="249" name="テキスト ボックス 248"/>
        <xdr:cNvSpPr txBox="1"/>
      </xdr:nvSpPr>
      <xdr:spPr>
        <a:xfrm>
          <a:off x="1706245" y="1672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62230</xdr:rowOff>
    </xdr:from>
    <xdr:to xmlns:xdr="http://schemas.openxmlformats.org/drawingml/2006/spreadsheetDrawing">
      <xdr:col>6</xdr:col>
      <xdr:colOff>38100</xdr:colOff>
      <xdr:row>97</xdr:row>
      <xdr:rowOff>163830</xdr:rowOff>
    </xdr:to>
    <xdr:sp macro="" textlink="">
      <xdr:nvSpPr>
        <xdr:cNvPr id="250" name="フローチャート: 判断 249"/>
        <xdr:cNvSpPr/>
      </xdr:nvSpPr>
      <xdr:spPr>
        <a:xfrm>
          <a:off x="1054100" y="166928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154940</xdr:rowOff>
    </xdr:from>
    <xdr:ext cx="533400" cy="257810"/>
    <xdr:sp macro="" textlink="">
      <xdr:nvSpPr>
        <xdr:cNvPr id="251" name="テキスト ボックス 250"/>
        <xdr:cNvSpPr txBox="1"/>
      </xdr:nvSpPr>
      <xdr:spPr>
        <a:xfrm>
          <a:off x="84264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52" name="テキスト ボックス 251"/>
        <xdr:cNvSpPr txBox="1"/>
      </xdr:nvSpPr>
      <xdr:spPr>
        <a:xfrm>
          <a:off x="4328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4" name="テキスト ボックス 253"/>
        <xdr:cNvSpPr txBox="1"/>
      </xdr:nvSpPr>
      <xdr:spPr>
        <a:xfrm>
          <a:off x="264668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93980</xdr:rowOff>
    </xdr:from>
    <xdr:to xmlns:xdr="http://schemas.openxmlformats.org/drawingml/2006/spreadsheetDrawing">
      <xdr:col>24</xdr:col>
      <xdr:colOff>114300</xdr:colOff>
      <xdr:row>91</xdr:row>
      <xdr:rowOff>22225</xdr:rowOff>
    </xdr:to>
    <xdr:sp macro="" textlink="">
      <xdr:nvSpPr>
        <xdr:cNvPr id="257" name="楕円 256"/>
        <xdr:cNvSpPr/>
      </xdr:nvSpPr>
      <xdr:spPr>
        <a:xfrm>
          <a:off x="4462780" y="15524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43815</xdr:rowOff>
    </xdr:from>
    <xdr:ext cx="598805" cy="260985"/>
    <xdr:sp macro="" textlink="">
      <xdr:nvSpPr>
        <xdr:cNvPr id="258" name="扶助費該当値テキスト"/>
        <xdr:cNvSpPr txBox="1"/>
      </xdr:nvSpPr>
      <xdr:spPr>
        <a:xfrm>
          <a:off x="4564380" y="1547431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89</xdr:row>
      <xdr:rowOff>38735</xdr:rowOff>
    </xdr:from>
    <xdr:to xmlns:xdr="http://schemas.openxmlformats.org/drawingml/2006/spreadsheetDrawing">
      <xdr:col>20</xdr:col>
      <xdr:colOff>38100</xdr:colOff>
      <xdr:row>89</xdr:row>
      <xdr:rowOff>143510</xdr:rowOff>
    </xdr:to>
    <xdr:sp macro="" textlink="">
      <xdr:nvSpPr>
        <xdr:cNvPr id="259" name="楕円 258"/>
        <xdr:cNvSpPr/>
      </xdr:nvSpPr>
      <xdr:spPr>
        <a:xfrm>
          <a:off x="3649980" y="1529778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87</xdr:row>
      <xdr:rowOff>160020</xdr:rowOff>
    </xdr:from>
    <xdr:ext cx="597535" cy="264160"/>
    <xdr:sp macro="" textlink="">
      <xdr:nvSpPr>
        <xdr:cNvPr id="260" name="テキスト ボックス 259"/>
        <xdr:cNvSpPr txBox="1"/>
      </xdr:nvSpPr>
      <xdr:spPr>
        <a:xfrm>
          <a:off x="3406140" y="15076170"/>
          <a:ext cx="5975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91</xdr:row>
      <xdr:rowOff>95885</xdr:rowOff>
    </xdr:from>
    <xdr:to xmlns:xdr="http://schemas.openxmlformats.org/drawingml/2006/spreadsheetDrawing">
      <xdr:col>15</xdr:col>
      <xdr:colOff>101600</xdr:colOff>
      <xdr:row>92</xdr:row>
      <xdr:rowOff>26035</xdr:rowOff>
    </xdr:to>
    <xdr:sp macro="" textlink="">
      <xdr:nvSpPr>
        <xdr:cNvPr id="261" name="楕円 260"/>
        <xdr:cNvSpPr/>
      </xdr:nvSpPr>
      <xdr:spPr>
        <a:xfrm>
          <a:off x="2781300" y="156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90</xdr:row>
      <xdr:rowOff>43815</xdr:rowOff>
    </xdr:from>
    <xdr:ext cx="598170" cy="260985"/>
    <xdr:sp macro="" textlink="">
      <xdr:nvSpPr>
        <xdr:cNvPr id="262" name="テキスト ボックス 261"/>
        <xdr:cNvSpPr txBox="1"/>
      </xdr:nvSpPr>
      <xdr:spPr>
        <a:xfrm>
          <a:off x="2542540" y="15474315"/>
          <a:ext cx="5981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92</xdr:row>
      <xdr:rowOff>8255</xdr:rowOff>
    </xdr:from>
    <xdr:to xmlns:xdr="http://schemas.openxmlformats.org/drawingml/2006/spreadsheetDrawing">
      <xdr:col>10</xdr:col>
      <xdr:colOff>165100</xdr:colOff>
      <xdr:row>92</xdr:row>
      <xdr:rowOff>109855</xdr:rowOff>
    </xdr:to>
    <xdr:sp macro="" textlink="">
      <xdr:nvSpPr>
        <xdr:cNvPr id="263" name="楕円 262"/>
        <xdr:cNvSpPr/>
      </xdr:nvSpPr>
      <xdr:spPr>
        <a:xfrm>
          <a:off x="1917700" y="157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90</xdr:row>
      <xdr:rowOff>128905</xdr:rowOff>
    </xdr:from>
    <xdr:ext cx="597535" cy="259715"/>
    <xdr:sp macro="" textlink="">
      <xdr:nvSpPr>
        <xdr:cNvPr id="264" name="テキスト ボックス 263"/>
        <xdr:cNvSpPr txBox="1"/>
      </xdr:nvSpPr>
      <xdr:spPr>
        <a:xfrm>
          <a:off x="1673860" y="15559405"/>
          <a:ext cx="5975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89535</xdr:rowOff>
    </xdr:from>
    <xdr:to xmlns:xdr="http://schemas.openxmlformats.org/drawingml/2006/spreadsheetDrawing">
      <xdr:col>6</xdr:col>
      <xdr:colOff>38100</xdr:colOff>
      <xdr:row>93</xdr:row>
      <xdr:rowOff>19685</xdr:rowOff>
    </xdr:to>
    <xdr:sp macro="" textlink="">
      <xdr:nvSpPr>
        <xdr:cNvPr id="265" name="楕円 264"/>
        <xdr:cNvSpPr/>
      </xdr:nvSpPr>
      <xdr:spPr>
        <a:xfrm>
          <a:off x="1054100" y="158629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91</xdr:row>
      <xdr:rowOff>36195</xdr:rowOff>
    </xdr:from>
    <xdr:ext cx="597535" cy="259080"/>
    <xdr:sp macro="" textlink="">
      <xdr:nvSpPr>
        <xdr:cNvPr id="266" name="テキスト ボックス 265"/>
        <xdr:cNvSpPr txBox="1"/>
      </xdr:nvSpPr>
      <xdr:spPr>
        <a:xfrm>
          <a:off x="810260" y="156381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7" name="正方形/長方形 266"/>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8" name="正方形/長方形 267"/>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70" name="正方形/長方形 269"/>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72" name="正方形/長方形 271"/>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74" name="正方形/長方形 273"/>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8615" cy="229870"/>
    <xdr:sp macro="" textlink="">
      <xdr:nvSpPr>
        <xdr:cNvPr id="275" name="テキスト ボックス 274"/>
        <xdr:cNvSpPr txBox="1"/>
      </xdr:nvSpPr>
      <xdr:spPr>
        <a:xfrm>
          <a:off x="6393180" y="4636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6" name="直線コネクタ 275"/>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114300</xdr:rowOff>
    </xdr:from>
    <xdr:ext cx="247650" cy="264160"/>
    <xdr:sp macro="" textlink="">
      <xdr:nvSpPr>
        <xdr:cNvPr id="277" name="テキスト ボックス 276"/>
        <xdr:cNvSpPr txBox="1"/>
      </xdr:nvSpPr>
      <xdr:spPr>
        <a:xfrm>
          <a:off x="6187440" y="6972300"/>
          <a:ext cx="2476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101600</xdr:rowOff>
    </xdr:from>
    <xdr:to xmlns:xdr="http://schemas.openxmlformats.org/drawingml/2006/spreadsheetDrawing">
      <xdr:col>59</xdr:col>
      <xdr:colOff>50800</xdr:colOff>
      <xdr:row>39</xdr:row>
      <xdr:rowOff>101600</xdr:rowOff>
    </xdr:to>
    <xdr:cxnSp macro="">
      <xdr:nvCxnSpPr>
        <xdr:cNvPr id="278" name="直線コネクタ 277"/>
        <xdr:cNvCxnSpPr/>
      </xdr:nvCxnSpPr>
      <xdr:spPr>
        <a:xfrm>
          <a:off x="6431280" y="6788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130810</xdr:rowOff>
    </xdr:from>
    <xdr:ext cx="530860" cy="264795"/>
    <xdr:sp macro="" textlink="">
      <xdr:nvSpPr>
        <xdr:cNvPr id="279" name="テキスト ボックス 278"/>
        <xdr:cNvSpPr txBox="1"/>
      </xdr:nvSpPr>
      <xdr:spPr>
        <a:xfrm>
          <a:off x="5915025" y="664591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117475</xdr:rowOff>
    </xdr:from>
    <xdr:to xmlns:xdr="http://schemas.openxmlformats.org/drawingml/2006/spreadsheetDrawing">
      <xdr:col>59</xdr:col>
      <xdr:colOff>50800</xdr:colOff>
      <xdr:row>37</xdr:row>
      <xdr:rowOff>117475</xdr:rowOff>
    </xdr:to>
    <xdr:cxnSp macro="">
      <xdr:nvCxnSpPr>
        <xdr:cNvPr id="280" name="直線コネクタ 279"/>
        <xdr:cNvCxnSpPr/>
      </xdr:nvCxnSpPr>
      <xdr:spPr>
        <a:xfrm>
          <a:off x="6431280" y="6461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147320</xdr:rowOff>
    </xdr:from>
    <xdr:ext cx="530860" cy="263525"/>
    <xdr:sp macro="" textlink="">
      <xdr:nvSpPr>
        <xdr:cNvPr id="281" name="テキスト ボックス 280"/>
        <xdr:cNvSpPr txBox="1"/>
      </xdr:nvSpPr>
      <xdr:spPr>
        <a:xfrm>
          <a:off x="5915025" y="631952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135255</xdr:rowOff>
    </xdr:from>
    <xdr:to xmlns:xdr="http://schemas.openxmlformats.org/drawingml/2006/spreadsheetDrawing">
      <xdr:col>59</xdr:col>
      <xdr:colOff>50800</xdr:colOff>
      <xdr:row>35</xdr:row>
      <xdr:rowOff>135255</xdr:rowOff>
    </xdr:to>
    <xdr:cxnSp macro="">
      <xdr:nvCxnSpPr>
        <xdr:cNvPr id="282" name="直線コネクタ 281"/>
        <xdr:cNvCxnSpPr/>
      </xdr:nvCxnSpPr>
      <xdr:spPr>
        <a:xfrm>
          <a:off x="6431280" y="6136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163830</xdr:rowOff>
    </xdr:from>
    <xdr:ext cx="530860" cy="265430"/>
    <xdr:sp macro="" textlink="">
      <xdr:nvSpPr>
        <xdr:cNvPr id="283" name="テキスト ボックス 282"/>
        <xdr:cNvSpPr txBox="1"/>
      </xdr:nvSpPr>
      <xdr:spPr>
        <a:xfrm>
          <a:off x="5915025" y="59931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151130</xdr:rowOff>
    </xdr:from>
    <xdr:to xmlns:xdr="http://schemas.openxmlformats.org/drawingml/2006/spreadsheetDrawing">
      <xdr:col>59</xdr:col>
      <xdr:colOff>50800</xdr:colOff>
      <xdr:row>33</xdr:row>
      <xdr:rowOff>151130</xdr:rowOff>
    </xdr:to>
    <xdr:cxnSp macro="">
      <xdr:nvCxnSpPr>
        <xdr:cNvPr id="284" name="直線コネクタ 283"/>
        <xdr:cNvCxnSpPr/>
      </xdr:nvCxnSpPr>
      <xdr:spPr>
        <a:xfrm>
          <a:off x="6431280" y="5808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6985</xdr:rowOff>
    </xdr:from>
    <xdr:ext cx="594995" cy="264160"/>
    <xdr:sp macro="" textlink="">
      <xdr:nvSpPr>
        <xdr:cNvPr id="285" name="テキスト ボックス 284"/>
        <xdr:cNvSpPr txBox="1"/>
      </xdr:nvSpPr>
      <xdr:spPr>
        <a:xfrm>
          <a:off x="5850890" y="566483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168275</xdr:rowOff>
    </xdr:from>
    <xdr:to xmlns:xdr="http://schemas.openxmlformats.org/drawingml/2006/spreadsheetDrawing">
      <xdr:col>59</xdr:col>
      <xdr:colOff>50800</xdr:colOff>
      <xdr:row>31</xdr:row>
      <xdr:rowOff>168275</xdr:rowOff>
    </xdr:to>
    <xdr:cxnSp macro="">
      <xdr:nvCxnSpPr>
        <xdr:cNvPr id="286" name="直線コネクタ 285"/>
        <xdr:cNvCxnSpPr/>
      </xdr:nvCxnSpPr>
      <xdr:spPr>
        <a:xfrm>
          <a:off x="6431280" y="5483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22860</xdr:rowOff>
    </xdr:from>
    <xdr:ext cx="594995" cy="264160"/>
    <xdr:sp macro="" textlink="">
      <xdr:nvSpPr>
        <xdr:cNvPr id="287" name="テキスト ボックス 286"/>
        <xdr:cNvSpPr txBox="1"/>
      </xdr:nvSpPr>
      <xdr:spPr>
        <a:xfrm>
          <a:off x="5850890" y="533781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9525</xdr:rowOff>
    </xdr:from>
    <xdr:to xmlns:xdr="http://schemas.openxmlformats.org/drawingml/2006/spreadsheetDrawing">
      <xdr:col>59</xdr:col>
      <xdr:colOff>50800</xdr:colOff>
      <xdr:row>30</xdr:row>
      <xdr:rowOff>9525</xdr:rowOff>
    </xdr:to>
    <xdr:cxnSp macro="">
      <xdr:nvCxnSpPr>
        <xdr:cNvPr id="288" name="直線コネクタ 287"/>
        <xdr:cNvCxnSpPr/>
      </xdr:nvCxnSpPr>
      <xdr:spPr>
        <a:xfrm>
          <a:off x="6431280" y="5153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38735</xdr:rowOff>
    </xdr:from>
    <xdr:ext cx="594995" cy="265430"/>
    <xdr:sp macro="" textlink="">
      <xdr:nvSpPr>
        <xdr:cNvPr id="289" name="テキスト ボックス 288"/>
        <xdr:cNvSpPr txBox="1"/>
      </xdr:nvSpPr>
      <xdr:spPr>
        <a:xfrm>
          <a:off x="5850890" y="5010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90" name="直線コネクタ 289"/>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55880</xdr:rowOff>
    </xdr:from>
    <xdr:ext cx="594995" cy="263525"/>
    <xdr:sp macro="" textlink="">
      <xdr:nvSpPr>
        <xdr:cNvPr id="291" name="テキスト ボックス 290"/>
        <xdr:cNvSpPr txBox="1"/>
      </xdr:nvSpPr>
      <xdr:spPr>
        <a:xfrm>
          <a:off x="5850890" y="468503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92" name="補助費等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130810</xdr:rowOff>
    </xdr:from>
    <xdr:to xmlns:xdr="http://schemas.openxmlformats.org/drawingml/2006/spreadsheetDrawing">
      <xdr:col>54</xdr:col>
      <xdr:colOff>185420</xdr:colOff>
      <xdr:row>39</xdr:row>
      <xdr:rowOff>147955</xdr:rowOff>
    </xdr:to>
    <xdr:cxnSp macro="">
      <xdr:nvCxnSpPr>
        <xdr:cNvPr id="293" name="直線コネクタ 292"/>
        <xdr:cNvCxnSpPr/>
      </xdr:nvCxnSpPr>
      <xdr:spPr>
        <a:xfrm flipV="1">
          <a:off x="10198100" y="5788660"/>
          <a:ext cx="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151765</xdr:rowOff>
    </xdr:from>
    <xdr:ext cx="534035" cy="264160"/>
    <xdr:sp macro="" textlink="">
      <xdr:nvSpPr>
        <xdr:cNvPr id="294" name="補助費等最小値テキスト"/>
        <xdr:cNvSpPr txBox="1"/>
      </xdr:nvSpPr>
      <xdr:spPr>
        <a:xfrm>
          <a:off x="10248900" y="683831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147955</xdr:rowOff>
    </xdr:from>
    <xdr:to xmlns:xdr="http://schemas.openxmlformats.org/drawingml/2006/spreadsheetDrawing">
      <xdr:col>55</xdr:col>
      <xdr:colOff>88900</xdr:colOff>
      <xdr:row>39</xdr:row>
      <xdr:rowOff>147955</xdr:rowOff>
    </xdr:to>
    <xdr:cxnSp macro="">
      <xdr:nvCxnSpPr>
        <xdr:cNvPr id="295" name="直線コネクタ 294"/>
        <xdr:cNvCxnSpPr/>
      </xdr:nvCxnSpPr>
      <xdr:spPr>
        <a:xfrm>
          <a:off x="10114280" y="68345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76835</xdr:rowOff>
    </xdr:from>
    <xdr:ext cx="598170" cy="264160"/>
    <xdr:sp macro="" textlink="">
      <xdr:nvSpPr>
        <xdr:cNvPr id="296" name="補助費等最大値テキスト"/>
        <xdr:cNvSpPr txBox="1"/>
      </xdr:nvSpPr>
      <xdr:spPr>
        <a:xfrm>
          <a:off x="10248900" y="556323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130810</xdr:rowOff>
    </xdr:from>
    <xdr:to xmlns:xdr="http://schemas.openxmlformats.org/drawingml/2006/spreadsheetDrawing">
      <xdr:col>55</xdr:col>
      <xdr:colOff>88900</xdr:colOff>
      <xdr:row>33</xdr:row>
      <xdr:rowOff>130810</xdr:rowOff>
    </xdr:to>
    <xdr:cxnSp macro="">
      <xdr:nvCxnSpPr>
        <xdr:cNvPr id="297" name="直線コネクタ 296"/>
        <xdr:cNvCxnSpPr/>
      </xdr:nvCxnSpPr>
      <xdr:spPr>
        <a:xfrm>
          <a:off x="10114280" y="5788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59055</xdr:rowOff>
    </xdr:from>
    <xdr:to xmlns:xdr="http://schemas.openxmlformats.org/drawingml/2006/spreadsheetDrawing">
      <xdr:col>55</xdr:col>
      <xdr:colOff>0</xdr:colOff>
      <xdr:row>38</xdr:row>
      <xdr:rowOff>41910</xdr:rowOff>
    </xdr:to>
    <xdr:cxnSp macro="">
      <xdr:nvCxnSpPr>
        <xdr:cNvPr id="298" name="直線コネクタ 297"/>
        <xdr:cNvCxnSpPr/>
      </xdr:nvCxnSpPr>
      <xdr:spPr>
        <a:xfrm>
          <a:off x="9385300" y="6402705"/>
          <a:ext cx="8128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32385</xdr:rowOff>
    </xdr:from>
    <xdr:ext cx="534035" cy="263525"/>
    <xdr:sp macro="" textlink="">
      <xdr:nvSpPr>
        <xdr:cNvPr id="299" name="補助費等平均値テキスト"/>
        <xdr:cNvSpPr txBox="1"/>
      </xdr:nvSpPr>
      <xdr:spPr>
        <a:xfrm>
          <a:off x="10248900" y="6204585"/>
          <a:ext cx="53403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9525</xdr:rowOff>
    </xdr:from>
    <xdr:to xmlns:xdr="http://schemas.openxmlformats.org/drawingml/2006/spreadsheetDrawing">
      <xdr:col>55</xdr:col>
      <xdr:colOff>50800</xdr:colOff>
      <xdr:row>37</xdr:row>
      <xdr:rowOff>113030</xdr:rowOff>
    </xdr:to>
    <xdr:sp macro="" textlink="">
      <xdr:nvSpPr>
        <xdr:cNvPr id="300" name="フローチャート: 判断 299"/>
        <xdr:cNvSpPr/>
      </xdr:nvSpPr>
      <xdr:spPr>
        <a:xfrm>
          <a:off x="10152380" y="635317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27305</xdr:rowOff>
    </xdr:from>
    <xdr:to xmlns:xdr="http://schemas.openxmlformats.org/drawingml/2006/spreadsheetDrawing">
      <xdr:col>50</xdr:col>
      <xdr:colOff>114300</xdr:colOff>
      <xdr:row>37</xdr:row>
      <xdr:rowOff>59055</xdr:rowOff>
    </xdr:to>
    <xdr:cxnSp macro="">
      <xdr:nvCxnSpPr>
        <xdr:cNvPr id="301" name="直線コネクタ 300"/>
        <xdr:cNvCxnSpPr/>
      </xdr:nvCxnSpPr>
      <xdr:spPr>
        <a:xfrm>
          <a:off x="8521700" y="5342255"/>
          <a:ext cx="863600" cy="1060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44450</xdr:rowOff>
    </xdr:from>
    <xdr:to xmlns:xdr="http://schemas.openxmlformats.org/drawingml/2006/spreadsheetDrawing">
      <xdr:col>50</xdr:col>
      <xdr:colOff>165100</xdr:colOff>
      <xdr:row>37</xdr:row>
      <xdr:rowOff>147955</xdr:rowOff>
    </xdr:to>
    <xdr:sp macro="" textlink="">
      <xdr:nvSpPr>
        <xdr:cNvPr id="302" name="フローチャート: 判断 301"/>
        <xdr:cNvSpPr/>
      </xdr:nvSpPr>
      <xdr:spPr>
        <a:xfrm>
          <a:off x="9334500" y="63881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139700</xdr:rowOff>
    </xdr:from>
    <xdr:ext cx="534035" cy="264160"/>
    <xdr:sp macro="" textlink="">
      <xdr:nvSpPr>
        <xdr:cNvPr id="303" name="テキスト ボックス 302"/>
        <xdr:cNvSpPr txBox="1"/>
      </xdr:nvSpPr>
      <xdr:spPr>
        <a:xfrm>
          <a:off x="9123045" y="648335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27305</xdr:rowOff>
    </xdr:from>
    <xdr:to xmlns:xdr="http://schemas.openxmlformats.org/drawingml/2006/spreadsheetDrawing">
      <xdr:col>45</xdr:col>
      <xdr:colOff>177800</xdr:colOff>
      <xdr:row>38</xdr:row>
      <xdr:rowOff>168910</xdr:rowOff>
    </xdr:to>
    <xdr:cxnSp macro="">
      <xdr:nvCxnSpPr>
        <xdr:cNvPr id="304" name="直線コネクタ 303"/>
        <xdr:cNvCxnSpPr/>
      </xdr:nvCxnSpPr>
      <xdr:spPr>
        <a:xfrm flipV="1">
          <a:off x="7653020" y="5342255"/>
          <a:ext cx="868680" cy="134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153035</xdr:rowOff>
    </xdr:from>
    <xdr:to xmlns:xdr="http://schemas.openxmlformats.org/drawingml/2006/spreadsheetDrawing">
      <xdr:col>46</xdr:col>
      <xdr:colOff>38100</xdr:colOff>
      <xdr:row>31</xdr:row>
      <xdr:rowOff>81915</xdr:rowOff>
    </xdr:to>
    <xdr:sp macro="" textlink="">
      <xdr:nvSpPr>
        <xdr:cNvPr id="305" name="フローチャート: 判断 304"/>
        <xdr:cNvSpPr/>
      </xdr:nvSpPr>
      <xdr:spPr>
        <a:xfrm>
          <a:off x="8470900" y="529653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72390</xdr:rowOff>
    </xdr:from>
    <xdr:ext cx="597535" cy="264160"/>
    <xdr:sp macro="" textlink="">
      <xdr:nvSpPr>
        <xdr:cNvPr id="306" name="テキスト ボックス 305"/>
        <xdr:cNvSpPr txBox="1"/>
      </xdr:nvSpPr>
      <xdr:spPr>
        <a:xfrm>
          <a:off x="8227060" y="5387340"/>
          <a:ext cx="5975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168910</xdr:rowOff>
    </xdr:from>
    <xdr:to xmlns:xdr="http://schemas.openxmlformats.org/drawingml/2006/spreadsheetDrawing">
      <xdr:col>41</xdr:col>
      <xdr:colOff>50800</xdr:colOff>
      <xdr:row>39</xdr:row>
      <xdr:rowOff>8890</xdr:rowOff>
    </xdr:to>
    <xdr:cxnSp macro="">
      <xdr:nvCxnSpPr>
        <xdr:cNvPr id="307" name="直線コネクタ 306"/>
        <xdr:cNvCxnSpPr/>
      </xdr:nvCxnSpPr>
      <xdr:spPr>
        <a:xfrm flipV="1">
          <a:off x="6789420" y="668401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9525</xdr:rowOff>
    </xdr:from>
    <xdr:to xmlns:xdr="http://schemas.openxmlformats.org/drawingml/2006/spreadsheetDrawing">
      <xdr:col>41</xdr:col>
      <xdr:colOff>101600</xdr:colOff>
      <xdr:row>38</xdr:row>
      <xdr:rowOff>113030</xdr:rowOff>
    </xdr:to>
    <xdr:sp macro="" textlink="">
      <xdr:nvSpPr>
        <xdr:cNvPr id="308" name="フローチャート: 判断 307"/>
        <xdr:cNvSpPr/>
      </xdr:nvSpPr>
      <xdr:spPr>
        <a:xfrm>
          <a:off x="7602220" y="65246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129540</xdr:rowOff>
    </xdr:from>
    <xdr:ext cx="533400" cy="264160"/>
    <xdr:sp macro="" textlink="">
      <xdr:nvSpPr>
        <xdr:cNvPr id="309" name="テキスト ボックス 308"/>
        <xdr:cNvSpPr txBox="1"/>
      </xdr:nvSpPr>
      <xdr:spPr>
        <a:xfrm>
          <a:off x="7395845" y="630174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54610</xdr:rowOff>
    </xdr:from>
    <xdr:to xmlns:xdr="http://schemas.openxmlformats.org/drawingml/2006/spreadsheetDrawing">
      <xdr:col>36</xdr:col>
      <xdr:colOff>165100</xdr:colOff>
      <xdr:row>38</xdr:row>
      <xdr:rowOff>158750</xdr:rowOff>
    </xdr:to>
    <xdr:sp macro="" textlink="">
      <xdr:nvSpPr>
        <xdr:cNvPr id="310" name="フローチャート: 判断 309"/>
        <xdr:cNvSpPr/>
      </xdr:nvSpPr>
      <xdr:spPr>
        <a:xfrm>
          <a:off x="6738620" y="65697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0</xdr:rowOff>
    </xdr:from>
    <xdr:ext cx="534035" cy="264795"/>
    <xdr:sp macro="" textlink="">
      <xdr:nvSpPr>
        <xdr:cNvPr id="311" name="テキスト ボックス 310"/>
        <xdr:cNvSpPr txBox="1"/>
      </xdr:nvSpPr>
      <xdr:spPr>
        <a:xfrm>
          <a:off x="6527165" y="63436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12" name="テキスト ボックス 311"/>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13" name="テキスト ボックス 312"/>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14" name="テキスト ボックス 313"/>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61365" cy="264795"/>
    <xdr:sp macro="" textlink="">
      <xdr:nvSpPr>
        <xdr:cNvPr id="315" name="テキスト ボックス 314"/>
        <xdr:cNvSpPr txBox="1"/>
      </xdr:nvSpPr>
      <xdr:spPr>
        <a:xfrm>
          <a:off x="74676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16" name="テキスト ボックス 315"/>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164465</xdr:rowOff>
    </xdr:from>
    <xdr:to xmlns:xdr="http://schemas.openxmlformats.org/drawingml/2006/spreadsheetDrawing">
      <xdr:col>55</xdr:col>
      <xdr:colOff>50800</xdr:colOff>
      <xdr:row>38</xdr:row>
      <xdr:rowOff>93345</xdr:rowOff>
    </xdr:to>
    <xdr:sp macro="" textlink="">
      <xdr:nvSpPr>
        <xdr:cNvPr id="317" name="楕円 316"/>
        <xdr:cNvSpPr/>
      </xdr:nvSpPr>
      <xdr:spPr>
        <a:xfrm>
          <a:off x="10152380" y="65081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143510</xdr:rowOff>
    </xdr:from>
    <xdr:ext cx="534035" cy="264795"/>
    <xdr:sp macro="" textlink="">
      <xdr:nvSpPr>
        <xdr:cNvPr id="318" name="補助費等該当値テキスト"/>
        <xdr:cNvSpPr txBox="1"/>
      </xdr:nvSpPr>
      <xdr:spPr>
        <a:xfrm>
          <a:off x="10248900" y="648716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7620</xdr:rowOff>
    </xdr:from>
    <xdr:to xmlns:xdr="http://schemas.openxmlformats.org/drawingml/2006/spreadsheetDrawing">
      <xdr:col>50</xdr:col>
      <xdr:colOff>165100</xdr:colOff>
      <xdr:row>37</xdr:row>
      <xdr:rowOff>111760</xdr:rowOff>
    </xdr:to>
    <xdr:sp macro="" textlink="">
      <xdr:nvSpPr>
        <xdr:cNvPr id="319" name="楕円 318"/>
        <xdr:cNvSpPr/>
      </xdr:nvSpPr>
      <xdr:spPr>
        <a:xfrm>
          <a:off x="9334500" y="63512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127635</xdr:rowOff>
    </xdr:from>
    <xdr:ext cx="534035" cy="263525"/>
    <xdr:sp macro="" textlink="">
      <xdr:nvSpPr>
        <xdr:cNvPr id="320" name="テキスト ボックス 319"/>
        <xdr:cNvSpPr txBox="1"/>
      </xdr:nvSpPr>
      <xdr:spPr>
        <a:xfrm>
          <a:off x="9123045" y="6128385"/>
          <a:ext cx="5340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150495</xdr:rowOff>
    </xdr:from>
    <xdr:to xmlns:xdr="http://schemas.openxmlformats.org/drawingml/2006/spreadsheetDrawing">
      <xdr:col>46</xdr:col>
      <xdr:colOff>38100</xdr:colOff>
      <xdr:row>31</xdr:row>
      <xdr:rowOff>79375</xdr:rowOff>
    </xdr:to>
    <xdr:sp macro="" textlink="">
      <xdr:nvSpPr>
        <xdr:cNvPr id="321" name="楕円 320"/>
        <xdr:cNvSpPr/>
      </xdr:nvSpPr>
      <xdr:spPr>
        <a:xfrm>
          <a:off x="8470900" y="529399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95885</xdr:rowOff>
    </xdr:from>
    <xdr:ext cx="597535" cy="265430"/>
    <xdr:sp macro="" textlink="">
      <xdr:nvSpPr>
        <xdr:cNvPr id="322" name="テキスト ボックス 321"/>
        <xdr:cNvSpPr txBox="1"/>
      </xdr:nvSpPr>
      <xdr:spPr>
        <a:xfrm>
          <a:off x="8227060" y="5067935"/>
          <a:ext cx="5975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116840</xdr:rowOff>
    </xdr:from>
    <xdr:to xmlns:xdr="http://schemas.openxmlformats.org/drawingml/2006/spreadsheetDrawing">
      <xdr:col>41</xdr:col>
      <xdr:colOff>101600</xdr:colOff>
      <xdr:row>39</xdr:row>
      <xdr:rowOff>45720</xdr:rowOff>
    </xdr:to>
    <xdr:sp macro="" textlink="">
      <xdr:nvSpPr>
        <xdr:cNvPr id="323" name="楕円 322"/>
        <xdr:cNvSpPr/>
      </xdr:nvSpPr>
      <xdr:spPr>
        <a:xfrm>
          <a:off x="7602220" y="66319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36195</xdr:rowOff>
    </xdr:from>
    <xdr:ext cx="533400" cy="264160"/>
    <xdr:sp macro="" textlink="">
      <xdr:nvSpPr>
        <xdr:cNvPr id="324" name="テキスト ボックス 323"/>
        <xdr:cNvSpPr txBox="1"/>
      </xdr:nvSpPr>
      <xdr:spPr>
        <a:xfrm>
          <a:off x="7395845" y="672274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132080</xdr:rowOff>
    </xdr:from>
    <xdr:to xmlns:xdr="http://schemas.openxmlformats.org/drawingml/2006/spreadsheetDrawing">
      <xdr:col>36</xdr:col>
      <xdr:colOff>165100</xdr:colOff>
      <xdr:row>39</xdr:row>
      <xdr:rowOff>60325</xdr:rowOff>
    </xdr:to>
    <xdr:sp macro="" textlink="">
      <xdr:nvSpPr>
        <xdr:cNvPr id="325" name="楕円 324"/>
        <xdr:cNvSpPr/>
      </xdr:nvSpPr>
      <xdr:spPr>
        <a:xfrm>
          <a:off x="6738620" y="6647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50800</xdr:rowOff>
    </xdr:from>
    <xdr:ext cx="534035" cy="264795"/>
    <xdr:sp macro="" textlink="">
      <xdr:nvSpPr>
        <xdr:cNvPr id="326" name="テキスト ボックス 325"/>
        <xdr:cNvSpPr txBox="1"/>
      </xdr:nvSpPr>
      <xdr:spPr>
        <a:xfrm>
          <a:off x="6527165" y="67373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27" name="正方形/長方形 326"/>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8" name="正方形/長方形 327"/>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30" name="正方形/長方形 329"/>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32" name="正方形/長方形 331"/>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34" name="正方形/長方形 333"/>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8615" cy="229870"/>
    <xdr:sp macro="" textlink="">
      <xdr:nvSpPr>
        <xdr:cNvPr id="335" name="テキスト ボックス 334"/>
        <xdr:cNvSpPr txBox="1"/>
      </xdr:nvSpPr>
      <xdr:spPr>
        <a:xfrm>
          <a:off x="6393180" y="8065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36" name="直線コネクタ 335"/>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101600</xdr:rowOff>
    </xdr:from>
    <xdr:to xmlns:xdr="http://schemas.openxmlformats.org/drawingml/2006/spreadsheetDrawing">
      <xdr:col>59</xdr:col>
      <xdr:colOff>50800</xdr:colOff>
      <xdr:row>59</xdr:row>
      <xdr:rowOff>101600</xdr:rowOff>
    </xdr:to>
    <xdr:cxnSp macro="">
      <xdr:nvCxnSpPr>
        <xdr:cNvPr id="337" name="直線コネクタ 336"/>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130810</xdr:rowOff>
    </xdr:from>
    <xdr:ext cx="247650" cy="264795"/>
    <xdr:sp macro="" textlink="">
      <xdr:nvSpPr>
        <xdr:cNvPr id="338" name="テキスト ボックス 337"/>
        <xdr:cNvSpPr txBox="1"/>
      </xdr:nvSpPr>
      <xdr:spPr>
        <a:xfrm>
          <a:off x="6187440" y="10074910"/>
          <a:ext cx="2476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117475</xdr:rowOff>
    </xdr:from>
    <xdr:to xmlns:xdr="http://schemas.openxmlformats.org/drawingml/2006/spreadsheetDrawing">
      <xdr:col>59</xdr:col>
      <xdr:colOff>50800</xdr:colOff>
      <xdr:row>57</xdr:row>
      <xdr:rowOff>117475</xdr:rowOff>
    </xdr:to>
    <xdr:cxnSp macro="">
      <xdr:nvCxnSpPr>
        <xdr:cNvPr id="339" name="直線コネクタ 338"/>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147320</xdr:rowOff>
    </xdr:from>
    <xdr:ext cx="530860" cy="263525"/>
    <xdr:sp macro="" textlink="">
      <xdr:nvSpPr>
        <xdr:cNvPr id="340" name="テキスト ボックス 339"/>
        <xdr:cNvSpPr txBox="1"/>
      </xdr:nvSpPr>
      <xdr:spPr>
        <a:xfrm>
          <a:off x="5915025" y="974852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135255</xdr:rowOff>
    </xdr:from>
    <xdr:to xmlns:xdr="http://schemas.openxmlformats.org/drawingml/2006/spreadsheetDrawing">
      <xdr:col>59</xdr:col>
      <xdr:colOff>50800</xdr:colOff>
      <xdr:row>55</xdr:row>
      <xdr:rowOff>135255</xdr:rowOff>
    </xdr:to>
    <xdr:cxnSp macro="">
      <xdr:nvCxnSpPr>
        <xdr:cNvPr id="341" name="直線コネクタ 340"/>
        <xdr:cNvCxnSpPr/>
      </xdr:nvCxnSpPr>
      <xdr:spPr>
        <a:xfrm>
          <a:off x="6431280" y="9565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163830</xdr:rowOff>
    </xdr:from>
    <xdr:ext cx="530860" cy="265430"/>
    <xdr:sp macro="" textlink="">
      <xdr:nvSpPr>
        <xdr:cNvPr id="342" name="テキスト ボックス 341"/>
        <xdr:cNvSpPr txBox="1"/>
      </xdr:nvSpPr>
      <xdr:spPr>
        <a:xfrm>
          <a:off x="5915025" y="94221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151130</xdr:rowOff>
    </xdr:from>
    <xdr:to xmlns:xdr="http://schemas.openxmlformats.org/drawingml/2006/spreadsheetDrawing">
      <xdr:col>59</xdr:col>
      <xdr:colOff>50800</xdr:colOff>
      <xdr:row>53</xdr:row>
      <xdr:rowOff>151130</xdr:rowOff>
    </xdr:to>
    <xdr:cxnSp macro="">
      <xdr:nvCxnSpPr>
        <xdr:cNvPr id="343" name="直線コネクタ 342"/>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6985</xdr:rowOff>
    </xdr:from>
    <xdr:ext cx="530860" cy="264160"/>
    <xdr:sp macro="" textlink="">
      <xdr:nvSpPr>
        <xdr:cNvPr id="344" name="テキスト ボックス 343"/>
        <xdr:cNvSpPr txBox="1"/>
      </xdr:nvSpPr>
      <xdr:spPr>
        <a:xfrm>
          <a:off x="5915025" y="909383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168275</xdr:rowOff>
    </xdr:from>
    <xdr:to xmlns:xdr="http://schemas.openxmlformats.org/drawingml/2006/spreadsheetDrawing">
      <xdr:col>59</xdr:col>
      <xdr:colOff>50800</xdr:colOff>
      <xdr:row>51</xdr:row>
      <xdr:rowOff>168275</xdr:rowOff>
    </xdr:to>
    <xdr:cxnSp macro="">
      <xdr:nvCxnSpPr>
        <xdr:cNvPr id="345" name="直線コネクタ 344"/>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22860</xdr:rowOff>
    </xdr:from>
    <xdr:ext cx="594995" cy="264160"/>
    <xdr:sp macro="" textlink="">
      <xdr:nvSpPr>
        <xdr:cNvPr id="346" name="テキスト ボックス 345"/>
        <xdr:cNvSpPr txBox="1"/>
      </xdr:nvSpPr>
      <xdr:spPr>
        <a:xfrm>
          <a:off x="5850890" y="876681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9525</xdr:rowOff>
    </xdr:from>
    <xdr:to xmlns:xdr="http://schemas.openxmlformats.org/drawingml/2006/spreadsheetDrawing">
      <xdr:col>59</xdr:col>
      <xdr:colOff>50800</xdr:colOff>
      <xdr:row>50</xdr:row>
      <xdr:rowOff>9525</xdr:rowOff>
    </xdr:to>
    <xdr:cxnSp macro="">
      <xdr:nvCxnSpPr>
        <xdr:cNvPr id="347" name="直線コネクタ 346"/>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38735</xdr:rowOff>
    </xdr:from>
    <xdr:ext cx="594995" cy="265430"/>
    <xdr:sp macro="" textlink="">
      <xdr:nvSpPr>
        <xdr:cNvPr id="348" name="テキスト ボックス 347"/>
        <xdr:cNvSpPr txBox="1"/>
      </xdr:nvSpPr>
      <xdr:spPr>
        <a:xfrm>
          <a:off x="5850890" y="8439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49" name="直線コネクタ 348"/>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55880</xdr:rowOff>
    </xdr:from>
    <xdr:ext cx="594995" cy="263525"/>
    <xdr:sp macro="" textlink="">
      <xdr:nvSpPr>
        <xdr:cNvPr id="350" name="テキスト ボックス 349"/>
        <xdr:cNvSpPr txBox="1"/>
      </xdr:nvSpPr>
      <xdr:spPr>
        <a:xfrm>
          <a:off x="5850890" y="811403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51" name="普通建設事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144145</xdr:rowOff>
    </xdr:from>
    <xdr:to xmlns:xdr="http://schemas.openxmlformats.org/drawingml/2006/spreadsheetDrawing">
      <xdr:col>54</xdr:col>
      <xdr:colOff>185420</xdr:colOff>
      <xdr:row>58</xdr:row>
      <xdr:rowOff>93980</xdr:rowOff>
    </xdr:to>
    <xdr:cxnSp macro="">
      <xdr:nvCxnSpPr>
        <xdr:cNvPr id="352" name="直線コネクタ 351"/>
        <xdr:cNvCxnSpPr/>
      </xdr:nvCxnSpPr>
      <xdr:spPr>
        <a:xfrm flipV="1">
          <a:off x="10198100" y="8716645"/>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98425</xdr:rowOff>
    </xdr:from>
    <xdr:ext cx="534035" cy="264795"/>
    <xdr:sp macro="" textlink="">
      <xdr:nvSpPr>
        <xdr:cNvPr id="353" name="普通建設事業費最小値テキスト"/>
        <xdr:cNvSpPr txBox="1"/>
      </xdr:nvSpPr>
      <xdr:spPr>
        <a:xfrm>
          <a:off x="10248900" y="1004252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93980</xdr:rowOff>
    </xdr:from>
    <xdr:to xmlns:xdr="http://schemas.openxmlformats.org/drawingml/2006/spreadsheetDrawing">
      <xdr:col>55</xdr:col>
      <xdr:colOff>88900</xdr:colOff>
      <xdr:row>58</xdr:row>
      <xdr:rowOff>93980</xdr:rowOff>
    </xdr:to>
    <xdr:cxnSp macro="">
      <xdr:nvCxnSpPr>
        <xdr:cNvPr id="354" name="直線コネクタ 353"/>
        <xdr:cNvCxnSpPr/>
      </xdr:nvCxnSpPr>
      <xdr:spPr>
        <a:xfrm>
          <a:off x="10114280" y="10038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89535</xdr:rowOff>
    </xdr:from>
    <xdr:ext cx="598170" cy="263525"/>
    <xdr:sp macro="" textlink="">
      <xdr:nvSpPr>
        <xdr:cNvPr id="355" name="普通建設事業費最大値テキスト"/>
        <xdr:cNvSpPr txBox="1"/>
      </xdr:nvSpPr>
      <xdr:spPr>
        <a:xfrm>
          <a:off x="10248900" y="8490585"/>
          <a:ext cx="5981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144145</xdr:rowOff>
    </xdr:from>
    <xdr:to xmlns:xdr="http://schemas.openxmlformats.org/drawingml/2006/spreadsheetDrawing">
      <xdr:col>55</xdr:col>
      <xdr:colOff>88900</xdr:colOff>
      <xdr:row>50</xdr:row>
      <xdr:rowOff>144145</xdr:rowOff>
    </xdr:to>
    <xdr:cxnSp macro="">
      <xdr:nvCxnSpPr>
        <xdr:cNvPr id="356" name="直線コネクタ 355"/>
        <xdr:cNvCxnSpPr/>
      </xdr:nvCxnSpPr>
      <xdr:spPr>
        <a:xfrm>
          <a:off x="10114280" y="87166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167640</xdr:rowOff>
    </xdr:from>
    <xdr:to xmlns:xdr="http://schemas.openxmlformats.org/drawingml/2006/spreadsheetDrawing">
      <xdr:col>55</xdr:col>
      <xdr:colOff>0</xdr:colOff>
      <xdr:row>56</xdr:row>
      <xdr:rowOff>13970</xdr:rowOff>
    </xdr:to>
    <xdr:cxnSp macro="">
      <xdr:nvCxnSpPr>
        <xdr:cNvPr id="357" name="直線コネクタ 356"/>
        <xdr:cNvCxnSpPr/>
      </xdr:nvCxnSpPr>
      <xdr:spPr>
        <a:xfrm>
          <a:off x="9385300" y="959739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127000</xdr:rowOff>
    </xdr:from>
    <xdr:ext cx="534035" cy="264160"/>
    <xdr:sp macro="" textlink="">
      <xdr:nvSpPr>
        <xdr:cNvPr id="358" name="普通建設事業費平均値テキスト"/>
        <xdr:cNvSpPr txBox="1"/>
      </xdr:nvSpPr>
      <xdr:spPr>
        <a:xfrm>
          <a:off x="10248900" y="9556750"/>
          <a:ext cx="53403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149225</xdr:rowOff>
    </xdr:from>
    <xdr:to xmlns:xdr="http://schemas.openxmlformats.org/drawingml/2006/spreadsheetDrawing">
      <xdr:col>55</xdr:col>
      <xdr:colOff>50800</xdr:colOff>
      <xdr:row>56</xdr:row>
      <xdr:rowOff>78105</xdr:rowOff>
    </xdr:to>
    <xdr:sp macro="" textlink="">
      <xdr:nvSpPr>
        <xdr:cNvPr id="359" name="フローチャート: 判断 358"/>
        <xdr:cNvSpPr/>
      </xdr:nvSpPr>
      <xdr:spPr>
        <a:xfrm>
          <a:off x="10152380" y="957897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29845</xdr:rowOff>
    </xdr:from>
    <xdr:to xmlns:xdr="http://schemas.openxmlformats.org/drawingml/2006/spreadsheetDrawing">
      <xdr:col>50</xdr:col>
      <xdr:colOff>114300</xdr:colOff>
      <xdr:row>55</xdr:row>
      <xdr:rowOff>167640</xdr:rowOff>
    </xdr:to>
    <xdr:cxnSp macro="">
      <xdr:nvCxnSpPr>
        <xdr:cNvPr id="360" name="直線コネクタ 359"/>
        <xdr:cNvCxnSpPr/>
      </xdr:nvCxnSpPr>
      <xdr:spPr>
        <a:xfrm>
          <a:off x="8521700" y="9459595"/>
          <a:ext cx="8636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146685</xdr:rowOff>
    </xdr:from>
    <xdr:to xmlns:xdr="http://schemas.openxmlformats.org/drawingml/2006/spreadsheetDrawing">
      <xdr:col>50</xdr:col>
      <xdr:colOff>165100</xdr:colOff>
      <xdr:row>56</xdr:row>
      <xdr:rowOff>75565</xdr:rowOff>
    </xdr:to>
    <xdr:sp macro="" textlink="">
      <xdr:nvSpPr>
        <xdr:cNvPr id="361" name="フローチャート: 判断 360"/>
        <xdr:cNvSpPr/>
      </xdr:nvSpPr>
      <xdr:spPr>
        <a:xfrm>
          <a:off x="9334500" y="95764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66675</xdr:rowOff>
    </xdr:from>
    <xdr:ext cx="534035" cy="264160"/>
    <xdr:sp macro="" textlink="">
      <xdr:nvSpPr>
        <xdr:cNvPr id="362" name="テキスト ボックス 361"/>
        <xdr:cNvSpPr txBox="1"/>
      </xdr:nvSpPr>
      <xdr:spPr>
        <a:xfrm>
          <a:off x="9123045" y="966787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170180</xdr:rowOff>
    </xdr:from>
    <xdr:to xmlns:xdr="http://schemas.openxmlformats.org/drawingml/2006/spreadsheetDrawing">
      <xdr:col>45</xdr:col>
      <xdr:colOff>177800</xdr:colOff>
      <xdr:row>55</xdr:row>
      <xdr:rowOff>29845</xdr:rowOff>
    </xdr:to>
    <xdr:cxnSp macro="">
      <xdr:nvCxnSpPr>
        <xdr:cNvPr id="363" name="直線コネクタ 362"/>
        <xdr:cNvCxnSpPr/>
      </xdr:nvCxnSpPr>
      <xdr:spPr>
        <a:xfrm>
          <a:off x="7653020" y="9428480"/>
          <a:ext cx="8686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40640</xdr:rowOff>
    </xdr:from>
    <xdr:to xmlns:xdr="http://schemas.openxmlformats.org/drawingml/2006/spreadsheetDrawing">
      <xdr:col>46</xdr:col>
      <xdr:colOff>38100</xdr:colOff>
      <xdr:row>55</xdr:row>
      <xdr:rowOff>144145</xdr:rowOff>
    </xdr:to>
    <xdr:sp macro="" textlink="">
      <xdr:nvSpPr>
        <xdr:cNvPr id="364" name="フローチャート: 判断 363"/>
        <xdr:cNvSpPr/>
      </xdr:nvSpPr>
      <xdr:spPr>
        <a:xfrm>
          <a:off x="8470900" y="947039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135255</xdr:rowOff>
    </xdr:from>
    <xdr:ext cx="533400" cy="264160"/>
    <xdr:sp macro="" textlink="">
      <xdr:nvSpPr>
        <xdr:cNvPr id="365" name="テキスト ボックス 364"/>
        <xdr:cNvSpPr txBox="1"/>
      </xdr:nvSpPr>
      <xdr:spPr>
        <a:xfrm>
          <a:off x="8259445" y="956500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170180</xdr:rowOff>
    </xdr:from>
    <xdr:to xmlns:xdr="http://schemas.openxmlformats.org/drawingml/2006/spreadsheetDrawing">
      <xdr:col>41</xdr:col>
      <xdr:colOff>50800</xdr:colOff>
      <xdr:row>55</xdr:row>
      <xdr:rowOff>147320</xdr:rowOff>
    </xdr:to>
    <xdr:cxnSp macro="">
      <xdr:nvCxnSpPr>
        <xdr:cNvPr id="366" name="直線コネクタ 365"/>
        <xdr:cNvCxnSpPr/>
      </xdr:nvCxnSpPr>
      <xdr:spPr>
        <a:xfrm flipV="1">
          <a:off x="6789420" y="9428480"/>
          <a:ext cx="8636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55880</xdr:rowOff>
    </xdr:from>
    <xdr:to xmlns:xdr="http://schemas.openxmlformats.org/drawingml/2006/spreadsheetDrawing">
      <xdr:col>41</xdr:col>
      <xdr:colOff>101600</xdr:colOff>
      <xdr:row>55</xdr:row>
      <xdr:rowOff>160020</xdr:rowOff>
    </xdr:to>
    <xdr:sp macro="" textlink="">
      <xdr:nvSpPr>
        <xdr:cNvPr id="367" name="フローチャート: 判断 366"/>
        <xdr:cNvSpPr/>
      </xdr:nvSpPr>
      <xdr:spPr>
        <a:xfrm>
          <a:off x="7602220" y="94856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150495</xdr:rowOff>
    </xdr:from>
    <xdr:ext cx="533400" cy="264160"/>
    <xdr:sp macro="" textlink="">
      <xdr:nvSpPr>
        <xdr:cNvPr id="368" name="テキスト ボックス 367"/>
        <xdr:cNvSpPr txBox="1"/>
      </xdr:nvSpPr>
      <xdr:spPr>
        <a:xfrm>
          <a:off x="7395845" y="958024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141605</xdr:rowOff>
    </xdr:from>
    <xdr:to xmlns:xdr="http://schemas.openxmlformats.org/drawingml/2006/spreadsheetDrawing">
      <xdr:col>36</xdr:col>
      <xdr:colOff>165100</xdr:colOff>
      <xdr:row>56</xdr:row>
      <xdr:rowOff>69850</xdr:rowOff>
    </xdr:to>
    <xdr:sp macro="" textlink="">
      <xdr:nvSpPr>
        <xdr:cNvPr id="369" name="フローチャート: 判断 368"/>
        <xdr:cNvSpPr/>
      </xdr:nvSpPr>
      <xdr:spPr>
        <a:xfrm>
          <a:off x="6738620" y="9571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60960</xdr:rowOff>
    </xdr:from>
    <xdr:ext cx="534035" cy="265430"/>
    <xdr:sp macro="" textlink="">
      <xdr:nvSpPr>
        <xdr:cNvPr id="370" name="テキスト ボックス 369"/>
        <xdr:cNvSpPr txBox="1"/>
      </xdr:nvSpPr>
      <xdr:spPr>
        <a:xfrm>
          <a:off x="6527165" y="966216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71" name="テキスト ボックス 370"/>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72" name="テキスト ボックス 371"/>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73" name="テキスト ボックス 372"/>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61365" cy="264795"/>
    <xdr:sp macro="" textlink="">
      <xdr:nvSpPr>
        <xdr:cNvPr id="374" name="テキスト ボックス 373"/>
        <xdr:cNvSpPr txBox="1"/>
      </xdr:nvSpPr>
      <xdr:spPr>
        <a:xfrm>
          <a:off x="74676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75" name="テキスト ボックス 374"/>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137795</xdr:rowOff>
    </xdr:from>
    <xdr:to xmlns:xdr="http://schemas.openxmlformats.org/drawingml/2006/spreadsheetDrawing">
      <xdr:col>55</xdr:col>
      <xdr:colOff>50800</xdr:colOff>
      <xdr:row>56</xdr:row>
      <xdr:rowOff>66675</xdr:rowOff>
    </xdr:to>
    <xdr:sp macro="" textlink="">
      <xdr:nvSpPr>
        <xdr:cNvPr id="376" name="楕円 375"/>
        <xdr:cNvSpPr/>
      </xdr:nvSpPr>
      <xdr:spPr>
        <a:xfrm>
          <a:off x="10152380" y="95675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161290</xdr:rowOff>
    </xdr:from>
    <xdr:ext cx="534035" cy="264160"/>
    <xdr:sp macro="" textlink="">
      <xdr:nvSpPr>
        <xdr:cNvPr id="377" name="普通建設事業費該当値テキスト"/>
        <xdr:cNvSpPr txBox="1"/>
      </xdr:nvSpPr>
      <xdr:spPr>
        <a:xfrm>
          <a:off x="10248900" y="941959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115570</xdr:rowOff>
    </xdr:from>
    <xdr:to xmlns:xdr="http://schemas.openxmlformats.org/drawingml/2006/spreadsheetDrawing">
      <xdr:col>50</xdr:col>
      <xdr:colOff>165100</xdr:colOff>
      <xdr:row>56</xdr:row>
      <xdr:rowOff>44450</xdr:rowOff>
    </xdr:to>
    <xdr:sp macro="" textlink="">
      <xdr:nvSpPr>
        <xdr:cNvPr id="378" name="楕円 377"/>
        <xdr:cNvSpPr/>
      </xdr:nvSpPr>
      <xdr:spPr>
        <a:xfrm>
          <a:off x="9334500" y="95453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60960</xdr:rowOff>
    </xdr:from>
    <xdr:ext cx="534035" cy="265430"/>
    <xdr:sp macro="" textlink="">
      <xdr:nvSpPr>
        <xdr:cNvPr id="379" name="テキスト ボックス 378"/>
        <xdr:cNvSpPr txBox="1"/>
      </xdr:nvSpPr>
      <xdr:spPr>
        <a:xfrm>
          <a:off x="9123045" y="931926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153035</xdr:rowOff>
    </xdr:from>
    <xdr:to xmlns:xdr="http://schemas.openxmlformats.org/drawingml/2006/spreadsheetDrawing">
      <xdr:col>46</xdr:col>
      <xdr:colOff>38100</xdr:colOff>
      <xdr:row>55</xdr:row>
      <xdr:rowOff>81915</xdr:rowOff>
    </xdr:to>
    <xdr:sp macro="" textlink="">
      <xdr:nvSpPr>
        <xdr:cNvPr id="380" name="楕円 379"/>
        <xdr:cNvSpPr/>
      </xdr:nvSpPr>
      <xdr:spPr>
        <a:xfrm>
          <a:off x="8470900" y="941133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99060</xdr:rowOff>
    </xdr:from>
    <xdr:ext cx="533400" cy="264795"/>
    <xdr:sp macro="" textlink="">
      <xdr:nvSpPr>
        <xdr:cNvPr id="381" name="テキスト ボックス 380"/>
        <xdr:cNvSpPr txBox="1"/>
      </xdr:nvSpPr>
      <xdr:spPr>
        <a:xfrm>
          <a:off x="8259445" y="918591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117475</xdr:rowOff>
    </xdr:from>
    <xdr:to xmlns:xdr="http://schemas.openxmlformats.org/drawingml/2006/spreadsheetDrawing">
      <xdr:col>41</xdr:col>
      <xdr:colOff>101600</xdr:colOff>
      <xdr:row>55</xdr:row>
      <xdr:rowOff>46355</xdr:rowOff>
    </xdr:to>
    <xdr:sp macro="" textlink="">
      <xdr:nvSpPr>
        <xdr:cNvPr id="382" name="楕円 381"/>
        <xdr:cNvSpPr/>
      </xdr:nvSpPr>
      <xdr:spPr>
        <a:xfrm>
          <a:off x="7602220" y="93757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63500</xdr:rowOff>
    </xdr:from>
    <xdr:ext cx="533400" cy="264795"/>
    <xdr:sp macro="" textlink="">
      <xdr:nvSpPr>
        <xdr:cNvPr id="383" name="テキスト ボックス 382"/>
        <xdr:cNvSpPr txBox="1"/>
      </xdr:nvSpPr>
      <xdr:spPr>
        <a:xfrm>
          <a:off x="7395845" y="915035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95250</xdr:rowOff>
    </xdr:from>
    <xdr:to xmlns:xdr="http://schemas.openxmlformats.org/drawingml/2006/spreadsheetDrawing">
      <xdr:col>36</xdr:col>
      <xdr:colOff>165100</xdr:colOff>
      <xdr:row>56</xdr:row>
      <xdr:rowOff>24130</xdr:rowOff>
    </xdr:to>
    <xdr:sp macro="" textlink="">
      <xdr:nvSpPr>
        <xdr:cNvPr id="384" name="楕円 383"/>
        <xdr:cNvSpPr/>
      </xdr:nvSpPr>
      <xdr:spPr>
        <a:xfrm>
          <a:off x="6738620" y="95250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41910</xdr:rowOff>
    </xdr:from>
    <xdr:ext cx="534035" cy="264160"/>
    <xdr:sp macro="" textlink="">
      <xdr:nvSpPr>
        <xdr:cNvPr id="385" name="テキスト ボックス 384"/>
        <xdr:cNvSpPr txBox="1"/>
      </xdr:nvSpPr>
      <xdr:spPr>
        <a:xfrm>
          <a:off x="6527165" y="930021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86" name="正方形/長方形 385"/>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87" name="正方形/長方形 386"/>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88" name="正方形/長方形 387"/>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89" name="正方形/長方形 388"/>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90" name="正方形/長方形 389"/>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91" name="正方形/長方形 390"/>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92" name="正方形/長方形 391"/>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93" name="正方形/長方形 392"/>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8615" cy="229870"/>
    <xdr:sp macro="" textlink="">
      <xdr:nvSpPr>
        <xdr:cNvPr id="394" name="テキスト ボックス 393"/>
        <xdr:cNvSpPr txBox="1"/>
      </xdr:nvSpPr>
      <xdr:spPr>
        <a:xfrm>
          <a:off x="6393180" y="11494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95" name="直線コネクタ 394"/>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143510</xdr:rowOff>
    </xdr:from>
    <xdr:to xmlns:xdr="http://schemas.openxmlformats.org/drawingml/2006/spreadsheetDrawing">
      <xdr:col>59</xdr:col>
      <xdr:colOff>50800</xdr:colOff>
      <xdr:row>78</xdr:row>
      <xdr:rowOff>143510</xdr:rowOff>
    </xdr:to>
    <xdr:cxnSp macro="">
      <xdr:nvCxnSpPr>
        <xdr:cNvPr id="396" name="直線コネクタ 395"/>
        <xdr:cNvCxnSpPr/>
      </xdr:nvCxnSpPr>
      <xdr:spPr>
        <a:xfrm>
          <a:off x="6431280" y="13516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171450</xdr:rowOff>
    </xdr:from>
    <xdr:ext cx="247650" cy="264160"/>
    <xdr:sp macro="" textlink="">
      <xdr:nvSpPr>
        <xdr:cNvPr id="397" name="テキスト ボックス 396"/>
        <xdr:cNvSpPr txBox="1"/>
      </xdr:nvSpPr>
      <xdr:spPr>
        <a:xfrm>
          <a:off x="6187440" y="13373100"/>
          <a:ext cx="2476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26035</xdr:rowOff>
    </xdr:from>
    <xdr:to xmlns:xdr="http://schemas.openxmlformats.org/drawingml/2006/spreadsheetDrawing">
      <xdr:col>59</xdr:col>
      <xdr:colOff>50800</xdr:colOff>
      <xdr:row>76</xdr:row>
      <xdr:rowOff>26035</xdr:rowOff>
    </xdr:to>
    <xdr:cxnSp macro="">
      <xdr:nvCxnSpPr>
        <xdr:cNvPr id="398" name="直線コネクタ 397"/>
        <xdr:cNvCxnSpPr/>
      </xdr:nvCxnSpPr>
      <xdr:spPr>
        <a:xfrm>
          <a:off x="6431280" y="13056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55880</xdr:rowOff>
    </xdr:from>
    <xdr:ext cx="530860" cy="263525"/>
    <xdr:sp macro="" textlink="">
      <xdr:nvSpPr>
        <xdr:cNvPr id="399" name="テキスト ボックス 398"/>
        <xdr:cNvSpPr txBox="1"/>
      </xdr:nvSpPr>
      <xdr:spPr>
        <a:xfrm>
          <a:off x="5915025" y="1291463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84455</xdr:rowOff>
    </xdr:from>
    <xdr:to xmlns:xdr="http://schemas.openxmlformats.org/drawingml/2006/spreadsheetDrawing">
      <xdr:col>59</xdr:col>
      <xdr:colOff>50800</xdr:colOff>
      <xdr:row>73</xdr:row>
      <xdr:rowOff>84455</xdr:rowOff>
    </xdr:to>
    <xdr:cxnSp macro="">
      <xdr:nvCxnSpPr>
        <xdr:cNvPr id="400" name="直線コネクタ 399"/>
        <xdr:cNvCxnSpPr/>
      </xdr:nvCxnSpPr>
      <xdr:spPr>
        <a:xfrm>
          <a:off x="6431280" y="12600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114300</xdr:rowOff>
    </xdr:from>
    <xdr:ext cx="530860" cy="264160"/>
    <xdr:sp macro="" textlink="">
      <xdr:nvSpPr>
        <xdr:cNvPr id="401" name="テキスト ボックス 400"/>
        <xdr:cNvSpPr txBox="1"/>
      </xdr:nvSpPr>
      <xdr:spPr>
        <a:xfrm>
          <a:off x="5915025" y="124587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143510</xdr:rowOff>
    </xdr:from>
    <xdr:to xmlns:xdr="http://schemas.openxmlformats.org/drawingml/2006/spreadsheetDrawing">
      <xdr:col>59</xdr:col>
      <xdr:colOff>50800</xdr:colOff>
      <xdr:row>70</xdr:row>
      <xdr:rowOff>143510</xdr:rowOff>
    </xdr:to>
    <xdr:cxnSp macro="">
      <xdr:nvCxnSpPr>
        <xdr:cNvPr id="402" name="直線コネクタ 401"/>
        <xdr:cNvCxnSpPr/>
      </xdr:nvCxnSpPr>
      <xdr:spPr>
        <a:xfrm>
          <a:off x="6431280" y="1214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171450</xdr:rowOff>
    </xdr:from>
    <xdr:ext cx="530860" cy="264160"/>
    <xdr:sp macro="" textlink="">
      <xdr:nvSpPr>
        <xdr:cNvPr id="403" name="テキスト ボックス 402"/>
        <xdr:cNvSpPr txBox="1"/>
      </xdr:nvSpPr>
      <xdr:spPr>
        <a:xfrm>
          <a:off x="5915025" y="120015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404" name="直線コネクタ 403"/>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55880</xdr:rowOff>
    </xdr:from>
    <xdr:ext cx="530860" cy="263525"/>
    <xdr:sp macro="" textlink="">
      <xdr:nvSpPr>
        <xdr:cNvPr id="405" name="テキスト ボックス 404"/>
        <xdr:cNvSpPr txBox="1"/>
      </xdr:nvSpPr>
      <xdr:spPr>
        <a:xfrm>
          <a:off x="5915025" y="1154303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406" name="普通建設事業費 （ うち新規整備　）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125730</xdr:rowOff>
    </xdr:from>
    <xdr:to xmlns:xdr="http://schemas.openxmlformats.org/drawingml/2006/spreadsheetDrawing">
      <xdr:col>54</xdr:col>
      <xdr:colOff>185420</xdr:colOff>
      <xdr:row>78</xdr:row>
      <xdr:rowOff>143510</xdr:rowOff>
    </xdr:to>
    <xdr:cxnSp macro="">
      <xdr:nvCxnSpPr>
        <xdr:cNvPr id="407" name="直線コネクタ 406"/>
        <xdr:cNvCxnSpPr/>
      </xdr:nvCxnSpPr>
      <xdr:spPr>
        <a:xfrm flipV="1">
          <a:off x="10198100" y="12298680"/>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146685</xdr:rowOff>
    </xdr:from>
    <xdr:ext cx="248920" cy="263525"/>
    <xdr:sp macro="" textlink="">
      <xdr:nvSpPr>
        <xdr:cNvPr id="408" name="普通建設事業費 （ うち新規整備　）最小値テキスト"/>
        <xdr:cNvSpPr txBox="1"/>
      </xdr:nvSpPr>
      <xdr:spPr>
        <a:xfrm>
          <a:off x="10248900" y="13519785"/>
          <a:ext cx="248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143510</xdr:rowOff>
    </xdr:from>
    <xdr:to xmlns:xdr="http://schemas.openxmlformats.org/drawingml/2006/spreadsheetDrawing">
      <xdr:col>55</xdr:col>
      <xdr:colOff>88900</xdr:colOff>
      <xdr:row>78</xdr:row>
      <xdr:rowOff>143510</xdr:rowOff>
    </xdr:to>
    <xdr:cxnSp macro="">
      <xdr:nvCxnSpPr>
        <xdr:cNvPr id="409" name="直線コネクタ 408"/>
        <xdr:cNvCxnSpPr/>
      </xdr:nvCxnSpPr>
      <xdr:spPr>
        <a:xfrm>
          <a:off x="10114280" y="13516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71120</xdr:rowOff>
    </xdr:from>
    <xdr:ext cx="534035" cy="264160"/>
    <xdr:sp macro="" textlink="">
      <xdr:nvSpPr>
        <xdr:cNvPr id="410" name="普通建設事業費 （ うち新規整備　）最大値テキスト"/>
        <xdr:cNvSpPr txBox="1"/>
      </xdr:nvSpPr>
      <xdr:spPr>
        <a:xfrm>
          <a:off x="10248900" y="1207262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125730</xdr:rowOff>
    </xdr:from>
    <xdr:to xmlns:xdr="http://schemas.openxmlformats.org/drawingml/2006/spreadsheetDrawing">
      <xdr:col>55</xdr:col>
      <xdr:colOff>88900</xdr:colOff>
      <xdr:row>71</xdr:row>
      <xdr:rowOff>125730</xdr:rowOff>
    </xdr:to>
    <xdr:cxnSp macro="">
      <xdr:nvCxnSpPr>
        <xdr:cNvPr id="411" name="直線コネクタ 410"/>
        <xdr:cNvCxnSpPr/>
      </xdr:nvCxnSpPr>
      <xdr:spPr>
        <a:xfrm>
          <a:off x="10114280" y="12298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94615</xdr:rowOff>
    </xdr:from>
    <xdr:to xmlns:xdr="http://schemas.openxmlformats.org/drawingml/2006/spreadsheetDrawing">
      <xdr:col>55</xdr:col>
      <xdr:colOff>0</xdr:colOff>
      <xdr:row>77</xdr:row>
      <xdr:rowOff>98425</xdr:rowOff>
    </xdr:to>
    <xdr:cxnSp macro="">
      <xdr:nvCxnSpPr>
        <xdr:cNvPr id="412" name="直線コネクタ 411"/>
        <xdr:cNvCxnSpPr/>
      </xdr:nvCxnSpPr>
      <xdr:spPr>
        <a:xfrm>
          <a:off x="9385300" y="1329626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26670</xdr:rowOff>
    </xdr:from>
    <xdr:ext cx="534035" cy="265430"/>
    <xdr:sp macro="" textlink="">
      <xdr:nvSpPr>
        <xdr:cNvPr id="413" name="普通建設事業費 （ うち新規整備　）平均値テキスト"/>
        <xdr:cNvSpPr txBox="1"/>
      </xdr:nvSpPr>
      <xdr:spPr>
        <a:xfrm>
          <a:off x="10248900" y="13056870"/>
          <a:ext cx="53403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3175</xdr:rowOff>
    </xdr:from>
    <xdr:to xmlns:xdr="http://schemas.openxmlformats.org/drawingml/2006/spreadsheetDrawing">
      <xdr:col>55</xdr:col>
      <xdr:colOff>50800</xdr:colOff>
      <xdr:row>77</xdr:row>
      <xdr:rowOff>106680</xdr:rowOff>
    </xdr:to>
    <xdr:sp macro="" textlink="">
      <xdr:nvSpPr>
        <xdr:cNvPr id="414" name="フローチャート: 判断 413"/>
        <xdr:cNvSpPr/>
      </xdr:nvSpPr>
      <xdr:spPr>
        <a:xfrm>
          <a:off x="10152380" y="132048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81280</xdr:rowOff>
    </xdr:from>
    <xdr:to xmlns:xdr="http://schemas.openxmlformats.org/drawingml/2006/spreadsheetDrawing">
      <xdr:col>50</xdr:col>
      <xdr:colOff>114300</xdr:colOff>
      <xdr:row>77</xdr:row>
      <xdr:rowOff>94615</xdr:rowOff>
    </xdr:to>
    <xdr:cxnSp macro="">
      <xdr:nvCxnSpPr>
        <xdr:cNvPr id="415" name="直線コネクタ 414"/>
        <xdr:cNvCxnSpPr/>
      </xdr:nvCxnSpPr>
      <xdr:spPr>
        <a:xfrm>
          <a:off x="8521700" y="1328293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138430</xdr:rowOff>
    </xdr:from>
    <xdr:to xmlns:xdr="http://schemas.openxmlformats.org/drawingml/2006/spreadsheetDrawing">
      <xdr:col>50</xdr:col>
      <xdr:colOff>165100</xdr:colOff>
      <xdr:row>77</xdr:row>
      <xdr:rowOff>66675</xdr:rowOff>
    </xdr:to>
    <xdr:sp macro="" textlink="">
      <xdr:nvSpPr>
        <xdr:cNvPr id="416" name="フローチャート: 判断 415"/>
        <xdr:cNvSpPr/>
      </xdr:nvSpPr>
      <xdr:spPr>
        <a:xfrm>
          <a:off x="9334500" y="13168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83820</xdr:rowOff>
    </xdr:from>
    <xdr:ext cx="534035" cy="265430"/>
    <xdr:sp macro="" textlink="">
      <xdr:nvSpPr>
        <xdr:cNvPr id="417" name="テキスト ボックス 416"/>
        <xdr:cNvSpPr txBox="1"/>
      </xdr:nvSpPr>
      <xdr:spPr>
        <a:xfrm>
          <a:off x="9123045" y="1294257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143510</xdr:rowOff>
    </xdr:from>
    <xdr:to xmlns:xdr="http://schemas.openxmlformats.org/drawingml/2006/spreadsheetDrawing">
      <xdr:col>45</xdr:col>
      <xdr:colOff>177800</xdr:colOff>
      <xdr:row>77</xdr:row>
      <xdr:rowOff>81280</xdr:rowOff>
    </xdr:to>
    <xdr:cxnSp macro="">
      <xdr:nvCxnSpPr>
        <xdr:cNvPr id="418" name="直線コネクタ 417"/>
        <xdr:cNvCxnSpPr/>
      </xdr:nvCxnSpPr>
      <xdr:spPr>
        <a:xfrm>
          <a:off x="7653020" y="13173710"/>
          <a:ext cx="86868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8255</xdr:rowOff>
    </xdr:from>
    <xdr:to xmlns:xdr="http://schemas.openxmlformats.org/drawingml/2006/spreadsheetDrawing">
      <xdr:col>46</xdr:col>
      <xdr:colOff>38100</xdr:colOff>
      <xdr:row>76</xdr:row>
      <xdr:rowOff>111760</xdr:rowOff>
    </xdr:to>
    <xdr:sp macro="" textlink="">
      <xdr:nvSpPr>
        <xdr:cNvPr id="419" name="フローチャート: 判断 418"/>
        <xdr:cNvSpPr/>
      </xdr:nvSpPr>
      <xdr:spPr>
        <a:xfrm>
          <a:off x="8470900" y="1303845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128270</xdr:rowOff>
    </xdr:from>
    <xdr:ext cx="533400" cy="264160"/>
    <xdr:sp macro="" textlink="">
      <xdr:nvSpPr>
        <xdr:cNvPr id="420" name="テキスト ボックス 419"/>
        <xdr:cNvSpPr txBox="1"/>
      </xdr:nvSpPr>
      <xdr:spPr>
        <a:xfrm>
          <a:off x="8259445" y="1281557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31750</xdr:rowOff>
    </xdr:from>
    <xdr:to xmlns:xdr="http://schemas.openxmlformats.org/drawingml/2006/spreadsheetDrawing">
      <xdr:col>41</xdr:col>
      <xdr:colOff>50800</xdr:colOff>
      <xdr:row>76</xdr:row>
      <xdr:rowOff>143510</xdr:rowOff>
    </xdr:to>
    <xdr:cxnSp macro="">
      <xdr:nvCxnSpPr>
        <xdr:cNvPr id="421" name="直線コネクタ 420"/>
        <xdr:cNvCxnSpPr/>
      </xdr:nvCxnSpPr>
      <xdr:spPr>
        <a:xfrm>
          <a:off x="6789420" y="12890500"/>
          <a:ext cx="8636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34925</xdr:rowOff>
    </xdr:from>
    <xdr:to xmlns:xdr="http://schemas.openxmlformats.org/drawingml/2006/spreadsheetDrawing">
      <xdr:col>41</xdr:col>
      <xdr:colOff>101600</xdr:colOff>
      <xdr:row>76</xdr:row>
      <xdr:rowOff>139065</xdr:rowOff>
    </xdr:to>
    <xdr:sp macro="" textlink="">
      <xdr:nvSpPr>
        <xdr:cNvPr id="422" name="フローチャート: 判断 421"/>
        <xdr:cNvSpPr/>
      </xdr:nvSpPr>
      <xdr:spPr>
        <a:xfrm>
          <a:off x="7602220" y="130651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156210</xdr:rowOff>
    </xdr:from>
    <xdr:ext cx="533400" cy="264795"/>
    <xdr:sp macro="" textlink="">
      <xdr:nvSpPr>
        <xdr:cNvPr id="423" name="テキスト ボックス 422"/>
        <xdr:cNvSpPr txBox="1"/>
      </xdr:nvSpPr>
      <xdr:spPr>
        <a:xfrm>
          <a:off x="7395845" y="1284351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110490</xdr:rowOff>
    </xdr:from>
    <xdr:to xmlns:xdr="http://schemas.openxmlformats.org/drawingml/2006/spreadsheetDrawing">
      <xdr:col>36</xdr:col>
      <xdr:colOff>165100</xdr:colOff>
      <xdr:row>77</xdr:row>
      <xdr:rowOff>38735</xdr:rowOff>
    </xdr:to>
    <xdr:sp macro="" textlink="">
      <xdr:nvSpPr>
        <xdr:cNvPr id="424" name="フローチャート: 判断 423"/>
        <xdr:cNvSpPr/>
      </xdr:nvSpPr>
      <xdr:spPr>
        <a:xfrm>
          <a:off x="6738620" y="13140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29845</xdr:rowOff>
    </xdr:from>
    <xdr:ext cx="534035" cy="264160"/>
    <xdr:sp macro="" textlink="">
      <xdr:nvSpPr>
        <xdr:cNvPr id="425" name="テキスト ボックス 424"/>
        <xdr:cNvSpPr txBox="1"/>
      </xdr:nvSpPr>
      <xdr:spPr>
        <a:xfrm>
          <a:off x="6527165" y="1323149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26" name="テキスト ボックス 425"/>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27" name="テキスト ボックス 426"/>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28" name="テキスト ボックス 427"/>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61365" cy="264795"/>
    <xdr:sp macro="" textlink="">
      <xdr:nvSpPr>
        <xdr:cNvPr id="429" name="テキスト ボックス 428"/>
        <xdr:cNvSpPr txBox="1"/>
      </xdr:nvSpPr>
      <xdr:spPr>
        <a:xfrm>
          <a:off x="74676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30" name="テキスト ボックス 429"/>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46355</xdr:rowOff>
    </xdr:from>
    <xdr:to xmlns:xdr="http://schemas.openxmlformats.org/drawingml/2006/spreadsheetDrawing">
      <xdr:col>55</xdr:col>
      <xdr:colOff>50800</xdr:colOff>
      <xdr:row>77</xdr:row>
      <xdr:rowOff>149860</xdr:rowOff>
    </xdr:to>
    <xdr:sp macro="" textlink="">
      <xdr:nvSpPr>
        <xdr:cNvPr id="431" name="楕円 430"/>
        <xdr:cNvSpPr/>
      </xdr:nvSpPr>
      <xdr:spPr>
        <a:xfrm>
          <a:off x="10152380" y="132480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24130</xdr:rowOff>
    </xdr:from>
    <xdr:ext cx="469265" cy="264795"/>
    <xdr:sp macro="" textlink="">
      <xdr:nvSpPr>
        <xdr:cNvPr id="432" name="普通建設事業費 （ うち新規整備　）該当値テキスト"/>
        <xdr:cNvSpPr txBox="1"/>
      </xdr:nvSpPr>
      <xdr:spPr>
        <a:xfrm>
          <a:off x="10248900" y="1322578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43180</xdr:rowOff>
    </xdr:from>
    <xdr:to xmlns:xdr="http://schemas.openxmlformats.org/drawingml/2006/spreadsheetDrawing">
      <xdr:col>50</xdr:col>
      <xdr:colOff>165100</xdr:colOff>
      <xdr:row>77</xdr:row>
      <xdr:rowOff>146685</xdr:rowOff>
    </xdr:to>
    <xdr:sp macro="" textlink="">
      <xdr:nvSpPr>
        <xdr:cNvPr id="433" name="楕円 432"/>
        <xdr:cNvSpPr/>
      </xdr:nvSpPr>
      <xdr:spPr>
        <a:xfrm>
          <a:off x="9334500" y="1324483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137795</xdr:rowOff>
    </xdr:from>
    <xdr:ext cx="468630" cy="264160"/>
    <xdr:sp macro="" textlink="">
      <xdr:nvSpPr>
        <xdr:cNvPr id="434" name="テキスト ボックス 433"/>
        <xdr:cNvSpPr txBox="1"/>
      </xdr:nvSpPr>
      <xdr:spPr>
        <a:xfrm>
          <a:off x="9155430" y="13339445"/>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29845</xdr:rowOff>
    </xdr:from>
    <xdr:to xmlns:xdr="http://schemas.openxmlformats.org/drawingml/2006/spreadsheetDrawing">
      <xdr:col>46</xdr:col>
      <xdr:colOff>38100</xdr:colOff>
      <xdr:row>77</xdr:row>
      <xdr:rowOff>133350</xdr:rowOff>
    </xdr:to>
    <xdr:sp macro="" textlink="">
      <xdr:nvSpPr>
        <xdr:cNvPr id="435" name="楕円 434"/>
        <xdr:cNvSpPr/>
      </xdr:nvSpPr>
      <xdr:spPr>
        <a:xfrm>
          <a:off x="8470900" y="1323149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123825</xdr:rowOff>
    </xdr:from>
    <xdr:ext cx="533400" cy="264160"/>
    <xdr:sp macro="" textlink="">
      <xdr:nvSpPr>
        <xdr:cNvPr id="436" name="テキスト ボックス 435"/>
        <xdr:cNvSpPr txBox="1"/>
      </xdr:nvSpPr>
      <xdr:spPr>
        <a:xfrm>
          <a:off x="8259445" y="1332547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90805</xdr:rowOff>
    </xdr:from>
    <xdr:to xmlns:xdr="http://schemas.openxmlformats.org/drawingml/2006/spreadsheetDrawing">
      <xdr:col>41</xdr:col>
      <xdr:colOff>101600</xdr:colOff>
      <xdr:row>77</xdr:row>
      <xdr:rowOff>19685</xdr:rowOff>
    </xdr:to>
    <xdr:sp macro="" textlink="">
      <xdr:nvSpPr>
        <xdr:cNvPr id="437" name="楕円 436"/>
        <xdr:cNvSpPr/>
      </xdr:nvSpPr>
      <xdr:spPr>
        <a:xfrm>
          <a:off x="7602220" y="131210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10160</xdr:rowOff>
    </xdr:from>
    <xdr:ext cx="533400" cy="264795"/>
    <xdr:sp macro="" textlink="">
      <xdr:nvSpPr>
        <xdr:cNvPr id="438" name="テキスト ボックス 437"/>
        <xdr:cNvSpPr txBox="1"/>
      </xdr:nvSpPr>
      <xdr:spPr>
        <a:xfrm>
          <a:off x="7395845" y="1321181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155575</xdr:rowOff>
    </xdr:from>
    <xdr:to xmlns:xdr="http://schemas.openxmlformats.org/drawingml/2006/spreadsheetDrawing">
      <xdr:col>36</xdr:col>
      <xdr:colOff>165100</xdr:colOff>
      <xdr:row>75</xdr:row>
      <xdr:rowOff>83820</xdr:rowOff>
    </xdr:to>
    <xdr:sp macro="" textlink="">
      <xdr:nvSpPr>
        <xdr:cNvPr id="439" name="楕円 438"/>
        <xdr:cNvSpPr/>
      </xdr:nvSpPr>
      <xdr:spPr>
        <a:xfrm>
          <a:off x="6738620" y="128428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100965</xdr:rowOff>
    </xdr:from>
    <xdr:ext cx="534035" cy="264160"/>
    <xdr:sp macro="" textlink="">
      <xdr:nvSpPr>
        <xdr:cNvPr id="440" name="テキスト ボックス 439"/>
        <xdr:cNvSpPr txBox="1"/>
      </xdr:nvSpPr>
      <xdr:spPr>
        <a:xfrm>
          <a:off x="6527165" y="1261681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41" name="正方形/長方形 440"/>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42" name="正方形/長方形 441"/>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44" name="正方形/長方形 443"/>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46" name="正方形/長方形 445"/>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8615" cy="229870"/>
    <xdr:sp macro="" textlink="">
      <xdr:nvSpPr>
        <xdr:cNvPr id="449" name="テキスト ボックス 448"/>
        <xdr:cNvSpPr txBox="1"/>
      </xdr:nvSpPr>
      <xdr:spPr>
        <a:xfrm>
          <a:off x="6393180" y="14923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1" name="直線コネクタ 450"/>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52" name="テキスト ボックス 451"/>
        <xdr:cNvSpPr txBox="1"/>
      </xdr:nvSpPr>
      <xdr:spPr>
        <a:xfrm>
          <a:off x="618744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3" name="直線コネクタ 452"/>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7810"/>
    <xdr:sp macro="" textlink="">
      <xdr:nvSpPr>
        <xdr:cNvPr id="454" name="テキスト ボックス 453"/>
        <xdr:cNvSpPr txBox="1"/>
      </xdr:nvSpPr>
      <xdr:spPr>
        <a:xfrm>
          <a:off x="5915025" y="1660334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5" name="直線コネクタ 454"/>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6" name="テキスト ボックス 455"/>
        <xdr:cNvSpPr txBox="1"/>
      </xdr:nvSpPr>
      <xdr:spPr>
        <a:xfrm>
          <a:off x="591502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7" name="直線コネクタ 456"/>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7810"/>
    <xdr:sp macro="" textlink="">
      <xdr:nvSpPr>
        <xdr:cNvPr id="458" name="テキスト ボックス 457"/>
        <xdr:cNvSpPr txBox="1"/>
      </xdr:nvSpPr>
      <xdr:spPr>
        <a:xfrm>
          <a:off x="5915025" y="159512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9" name="直線コネクタ 458"/>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0860" cy="258445"/>
    <xdr:sp macro="" textlink="">
      <xdr:nvSpPr>
        <xdr:cNvPr id="460" name="テキスト ボックス 459"/>
        <xdr:cNvSpPr txBox="1"/>
      </xdr:nvSpPr>
      <xdr:spPr>
        <a:xfrm>
          <a:off x="591502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61" name="直線コネクタ 460"/>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38735</xdr:rowOff>
    </xdr:from>
    <xdr:ext cx="594995" cy="265430"/>
    <xdr:sp macro="" textlink="">
      <xdr:nvSpPr>
        <xdr:cNvPr id="462" name="テキスト ボックス 461"/>
        <xdr:cNvSpPr txBox="1"/>
      </xdr:nvSpPr>
      <xdr:spPr>
        <a:xfrm>
          <a:off x="5850890" y="15297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63" name="直線コネクタ 462"/>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4995" cy="263525"/>
    <xdr:sp macro="" textlink="">
      <xdr:nvSpPr>
        <xdr:cNvPr id="464" name="テキスト ボックス 463"/>
        <xdr:cNvSpPr txBox="1"/>
      </xdr:nvSpPr>
      <xdr:spPr>
        <a:xfrm>
          <a:off x="5850890" y="1497203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53975</xdr:rowOff>
    </xdr:from>
    <xdr:to xmlns:xdr="http://schemas.openxmlformats.org/drawingml/2006/spreadsheetDrawing">
      <xdr:col>54</xdr:col>
      <xdr:colOff>185420</xdr:colOff>
      <xdr:row>98</xdr:row>
      <xdr:rowOff>164465</xdr:rowOff>
    </xdr:to>
    <xdr:cxnSp macro="">
      <xdr:nvCxnSpPr>
        <xdr:cNvPr id="466" name="直線コネクタ 465"/>
        <xdr:cNvCxnSpPr/>
      </xdr:nvCxnSpPr>
      <xdr:spPr>
        <a:xfrm flipV="1">
          <a:off x="10198100" y="15484475"/>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168275</xdr:rowOff>
    </xdr:from>
    <xdr:ext cx="469265" cy="257810"/>
    <xdr:sp macro="" textlink="">
      <xdr:nvSpPr>
        <xdr:cNvPr id="467" name="普通建設事業費 （ うち更新整備　）最小値テキスト"/>
        <xdr:cNvSpPr txBox="1"/>
      </xdr:nvSpPr>
      <xdr:spPr>
        <a:xfrm>
          <a:off x="10248900" y="1697037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164465</xdr:rowOff>
    </xdr:from>
    <xdr:to xmlns:xdr="http://schemas.openxmlformats.org/drawingml/2006/spreadsheetDrawing">
      <xdr:col>55</xdr:col>
      <xdr:colOff>88900</xdr:colOff>
      <xdr:row>98</xdr:row>
      <xdr:rowOff>164465</xdr:rowOff>
    </xdr:to>
    <xdr:cxnSp macro="">
      <xdr:nvCxnSpPr>
        <xdr:cNvPr id="468" name="直線コネクタ 467"/>
        <xdr:cNvCxnSpPr/>
      </xdr:nvCxnSpPr>
      <xdr:spPr>
        <a:xfrm>
          <a:off x="10114280" y="169665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171450</xdr:rowOff>
    </xdr:from>
    <xdr:ext cx="534035" cy="264160"/>
    <xdr:sp macro="" textlink="">
      <xdr:nvSpPr>
        <xdr:cNvPr id="469" name="普通建設事業費 （ うち更新整備　）最大値テキスト"/>
        <xdr:cNvSpPr txBox="1"/>
      </xdr:nvSpPr>
      <xdr:spPr>
        <a:xfrm>
          <a:off x="10248900" y="1525905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53975</xdr:rowOff>
    </xdr:from>
    <xdr:to xmlns:xdr="http://schemas.openxmlformats.org/drawingml/2006/spreadsheetDrawing">
      <xdr:col>55</xdr:col>
      <xdr:colOff>88900</xdr:colOff>
      <xdr:row>90</xdr:row>
      <xdr:rowOff>53975</xdr:rowOff>
    </xdr:to>
    <xdr:cxnSp macro="">
      <xdr:nvCxnSpPr>
        <xdr:cNvPr id="470" name="直線コネクタ 469"/>
        <xdr:cNvCxnSpPr/>
      </xdr:nvCxnSpPr>
      <xdr:spPr>
        <a:xfrm>
          <a:off x="10114280" y="15484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143510</xdr:rowOff>
    </xdr:from>
    <xdr:to xmlns:xdr="http://schemas.openxmlformats.org/drawingml/2006/spreadsheetDrawing">
      <xdr:col>55</xdr:col>
      <xdr:colOff>0</xdr:colOff>
      <xdr:row>98</xdr:row>
      <xdr:rowOff>8890</xdr:rowOff>
    </xdr:to>
    <xdr:cxnSp macro="">
      <xdr:nvCxnSpPr>
        <xdr:cNvPr id="471" name="直線コネクタ 470"/>
        <xdr:cNvCxnSpPr/>
      </xdr:nvCxnSpPr>
      <xdr:spPr>
        <a:xfrm>
          <a:off x="9385300" y="16602710"/>
          <a:ext cx="8128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36195</xdr:rowOff>
    </xdr:from>
    <xdr:ext cx="534035" cy="259080"/>
    <xdr:sp macro="" textlink="">
      <xdr:nvSpPr>
        <xdr:cNvPr id="472" name="普通建設事業費 （ うち更新整備　）平均値テキスト"/>
        <xdr:cNvSpPr txBox="1"/>
      </xdr:nvSpPr>
      <xdr:spPr>
        <a:xfrm>
          <a:off x="10248900" y="163239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13335</xdr:rowOff>
    </xdr:from>
    <xdr:to xmlns:xdr="http://schemas.openxmlformats.org/drawingml/2006/spreadsheetDrawing">
      <xdr:col>55</xdr:col>
      <xdr:colOff>50800</xdr:colOff>
      <xdr:row>96</xdr:row>
      <xdr:rowOff>114935</xdr:rowOff>
    </xdr:to>
    <xdr:sp macro="" textlink="">
      <xdr:nvSpPr>
        <xdr:cNvPr id="473" name="フローチャート: 判断 472"/>
        <xdr:cNvSpPr/>
      </xdr:nvSpPr>
      <xdr:spPr>
        <a:xfrm>
          <a:off x="10152380" y="164725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143510</xdr:rowOff>
    </xdr:from>
    <xdr:to xmlns:xdr="http://schemas.openxmlformats.org/drawingml/2006/spreadsheetDrawing">
      <xdr:col>50</xdr:col>
      <xdr:colOff>114300</xdr:colOff>
      <xdr:row>97</xdr:row>
      <xdr:rowOff>48260</xdr:rowOff>
    </xdr:to>
    <xdr:cxnSp macro="">
      <xdr:nvCxnSpPr>
        <xdr:cNvPr id="474" name="直線コネクタ 473"/>
        <xdr:cNvCxnSpPr/>
      </xdr:nvCxnSpPr>
      <xdr:spPr>
        <a:xfrm flipV="1">
          <a:off x="8521700" y="16602710"/>
          <a:ext cx="8636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34925</xdr:rowOff>
    </xdr:from>
    <xdr:to xmlns:xdr="http://schemas.openxmlformats.org/drawingml/2006/spreadsheetDrawing">
      <xdr:col>50</xdr:col>
      <xdr:colOff>165100</xdr:colOff>
      <xdr:row>96</xdr:row>
      <xdr:rowOff>136525</xdr:rowOff>
    </xdr:to>
    <xdr:sp macro="" textlink="">
      <xdr:nvSpPr>
        <xdr:cNvPr id="475" name="フローチャート: 判断 474"/>
        <xdr:cNvSpPr/>
      </xdr:nvSpPr>
      <xdr:spPr>
        <a:xfrm>
          <a:off x="9334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153035</xdr:rowOff>
    </xdr:from>
    <xdr:ext cx="534035" cy="259080"/>
    <xdr:sp macro="" textlink="">
      <xdr:nvSpPr>
        <xdr:cNvPr id="476" name="テキスト ボックス 475"/>
        <xdr:cNvSpPr txBox="1"/>
      </xdr:nvSpPr>
      <xdr:spPr>
        <a:xfrm>
          <a:off x="9123045" y="16269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83820</xdr:rowOff>
    </xdr:from>
    <xdr:to xmlns:xdr="http://schemas.openxmlformats.org/drawingml/2006/spreadsheetDrawing">
      <xdr:col>45</xdr:col>
      <xdr:colOff>177800</xdr:colOff>
      <xdr:row>97</xdr:row>
      <xdr:rowOff>48260</xdr:rowOff>
    </xdr:to>
    <xdr:cxnSp macro="">
      <xdr:nvCxnSpPr>
        <xdr:cNvPr id="477" name="直線コネクタ 476"/>
        <xdr:cNvCxnSpPr/>
      </xdr:nvCxnSpPr>
      <xdr:spPr>
        <a:xfrm>
          <a:off x="7653020" y="16543020"/>
          <a:ext cx="86868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135890</xdr:rowOff>
    </xdr:from>
    <xdr:to xmlns:xdr="http://schemas.openxmlformats.org/drawingml/2006/spreadsheetDrawing">
      <xdr:col>46</xdr:col>
      <xdr:colOff>38100</xdr:colOff>
      <xdr:row>96</xdr:row>
      <xdr:rowOff>66040</xdr:rowOff>
    </xdr:to>
    <xdr:sp macro="" textlink="">
      <xdr:nvSpPr>
        <xdr:cNvPr id="478" name="フローチャート: 判断 477"/>
        <xdr:cNvSpPr/>
      </xdr:nvSpPr>
      <xdr:spPr>
        <a:xfrm>
          <a:off x="8470900" y="164236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82550</xdr:rowOff>
    </xdr:from>
    <xdr:ext cx="533400" cy="259080"/>
    <xdr:sp macro="" textlink="">
      <xdr:nvSpPr>
        <xdr:cNvPr id="479" name="テキスト ボックス 478"/>
        <xdr:cNvSpPr txBox="1"/>
      </xdr:nvSpPr>
      <xdr:spPr>
        <a:xfrm>
          <a:off x="8259445" y="16198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83820</xdr:rowOff>
    </xdr:from>
    <xdr:to xmlns:xdr="http://schemas.openxmlformats.org/drawingml/2006/spreadsheetDrawing">
      <xdr:col>41</xdr:col>
      <xdr:colOff>50800</xdr:colOff>
      <xdr:row>97</xdr:row>
      <xdr:rowOff>14605</xdr:rowOff>
    </xdr:to>
    <xdr:cxnSp macro="">
      <xdr:nvCxnSpPr>
        <xdr:cNvPr id="480" name="直線コネクタ 479"/>
        <xdr:cNvCxnSpPr/>
      </xdr:nvCxnSpPr>
      <xdr:spPr>
        <a:xfrm flipV="1">
          <a:off x="6789420" y="16543020"/>
          <a:ext cx="8636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165100</xdr:rowOff>
    </xdr:from>
    <xdr:to xmlns:xdr="http://schemas.openxmlformats.org/drawingml/2006/spreadsheetDrawing">
      <xdr:col>41</xdr:col>
      <xdr:colOff>101600</xdr:colOff>
      <xdr:row>96</xdr:row>
      <xdr:rowOff>95250</xdr:rowOff>
    </xdr:to>
    <xdr:sp macro="" textlink="">
      <xdr:nvSpPr>
        <xdr:cNvPr id="481" name="フローチャート: 判断 480"/>
        <xdr:cNvSpPr/>
      </xdr:nvSpPr>
      <xdr:spPr>
        <a:xfrm>
          <a:off x="760222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111760</xdr:rowOff>
    </xdr:from>
    <xdr:ext cx="533400" cy="257810"/>
    <xdr:sp macro="" textlink="">
      <xdr:nvSpPr>
        <xdr:cNvPr id="482" name="テキスト ボックス 481"/>
        <xdr:cNvSpPr txBox="1"/>
      </xdr:nvSpPr>
      <xdr:spPr>
        <a:xfrm>
          <a:off x="7395845" y="162280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68580</xdr:rowOff>
    </xdr:from>
    <xdr:to xmlns:xdr="http://schemas.openxmlformats.org/drawingml/2006/spreadsheetDrawing">
      <xdr:col>36</xdr:col>
      <xdr:colOff>165100</xdr:colOff>
      <xdr:row>96</xdr:row>
      <xdr:rowOff>170180</xdr:rowOff>
    </xdr:to>
    <xdr:sp macro="" textlink="">
      <xdr:nvSpPr>
        <xdr:cNvPr id="483" name="フローチャート: 判断 482"/>
        <xdr:cNvSpPr/>
      </xdr:nvSpPr>
      <xdr:spPr>
        <a:xfrm>
          <a:off x="673862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15240</xdr:rowOff>
    </xdr:from>
    <xdr:ext cx="534035" cy="259080"/>
    <xdr:sp macro="" textlink="">
      <xdr:nvSpPr>
        <xdr:cNvPr id="484" name="テキスト ボックス 483"/>
        <xdr:cNvSpPr txBox="1"/>
      </xdr:nvSpPr>
      <xdr:spPr>
        <a:xfrm>
          <a:off x="6527165" y="16302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7" name="テキスト ボックス 486"/>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8" name="テキスト ボックス 487"/>
        <xdr:cNvSpPr txBox="1"/>
      </xdr:nvSpPr>
      <xdr:spPr>
        <a:xfrm>
          <a:off x="7467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129540</xdr:rowOff>
    </xdr:from>
    <xdr:to xmlns:xdr="http://schemas.openxmlformats.org/drawingml/2006/spreadsheetDrawing">
      <xdr:col>55</xdr:col>
      <xdr:colOff>50800</xdr:colOff>
      <xdr:row>98</xdr:row>
      <xdr:rowOff>59690</xdr:rowOff>
    </xdr:to>
    <xdr:sp macro="" textlink="">
      <xdr:nvSpPr>
        <xdr:cNvPr id="490" name="楕円 489"/>
        <xdr:cNvSpPr/>
      </xdr:nvSpPr>
      <xdr:spPr>
        <a:xfrm>
          <a:off x="10152380" y="167601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107950</xdr:rowOff>
    </xdr:from>
    <xdr:ext cx="534035" cy="259080"/>
    <xdr:sp macro="" textlink="">
      <xdr:nvSpPr>
        <xdr:cNvPr id="491" name="普通建設事業費 （ うち更新整備　）該当値テキスト"/>
        <xdr:cNvSpPr txBox="1"/>
      </xdr:nvSpPr>
      <xdr:spPr>
        <a:xfrm>
          <a:off x="10248900" y="16738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92075</xdr:rowOff>
    </xdr:from>
    <xdr:to xmlns:xdr="http://schemas.openxmlformats.org/drawingml/2006/spreadsheetDrawing">
      <xdr:col>50</xdr:col>
      <xdr:colOff>165100</xdr:colOff>
      <xdr:row>97</xdr:row>
      <xdr:rowOff>22225</xdr:rowOff>
    </xdr:to>
    <xdr:sp macro="" textlink="">
      <xdr:nvSpPr>
        <xdr:cNvPr id="492" name="楕円 491"/>
        <xdr:cNvSpPr/>
      </xdr:nvSpPr>
      <xdr:spPr>
        <a:xfrm>
          <a:off x="9334500" y="165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13335</xdr:rowOff>
    </xdr:from>
    <xdr:ext cx="534035" cy="259080"/>
    <xdr:sp macro="" textlink="">
      <xdr:nvSpPr>
        <xdr:cNvPr id="493" name="テキスト ボックス 492"/>
        <xdr:cNvSpPr txBox="1"/>
      </xdr:nvSpPr>
      <xdr:spPr>
        <a:xfrm>
          <a:off x="9123045" y="16643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168910</xdr:rowOff>
    </xdr:from>
    <xdr:to xmlns:xdr="http://schemas.openxmlformats.org/drawingml/2006/spreadsheetDrawing">
      <xdr:col>46</xdr:col>
      <xdr:colOff>38100</xdr:colOff>
      <xdr:row>97</xdr:row>
      <xdr:rowOff>99060</xdr:rowOff>
    </xdr:to>
    <xdr:sp macro="" textlink="">
      <xdr:nvSpPr>
        <xdr:cNvPr id="494" name="楕円 493"/>
        <xdr:cNvSpPr/>
      </xdr:nvSpPr>
      <xdr:spPr>
        <a:xfrm>
          <a:off x="8470900" y="166281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90170</xdr:rowOff>
    </xdr:from>
    <xdr:ext cx="533400" cy="259080"/>
    <xdr:sp macro="" textlink="">
      <xdr:nvSpPr>
        <xdr:cNvPr id="495" name="テキスト ボックス 494"/>
        <xdr:cNvSpPr txBox="1"/>
      </xdr:nvSpPr>
      <xdr:spPr>
        <a:xfrm>
          <a:off x="8259445" y="16720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33020</xdr:rowOff>
    </xdr:from>
    <xdr:to xmlns:xdr="http://schemas.openxmlformats.org/drawingml/2006/spreadsheetDrawing">
      <xdr:col>41</xdr:col>
      <xdr:colOff>101600</xdr:colOff>
      <xdr:row>96</xdr:row>
      <xdr:rowOff>134620</xdr:rowOff>
    </xdr:to>
    <xdr:sp macro="" textlink="">
      <xdr:nvSpPr>
        <xdr:cNvPr id="496" name="楕円 495"/>
        <xdr:cNvSpPr/>
      </xdr:nvSpPr>
      <xdr:spPr>
        <a:xfrm>
          <a:off x="760222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125730</xdr:rowOff>
    </xdr:from>
    <xdr:ext cx="533400" cy="259080"/>
    <xdr:sp macro="" textlink="">
      <xdr:nvSpPr>
        <xdr:cNvPr id="497" name="テキスト ボックス 496"/>
        <xdr:cNvSpPr txBox="1"/>
      </xdr:nvSpPr>
      <xdr:spPr>
        <a:xfrm>
          <a:off x="7395845" y="16584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135255</xdr:rowOff>
    </xdr:from>
    <xdr:to xmlns:xdr="http://schemas.openxmlformats.org/drawingml/2006/spreadsheetDrawing">
      <xdr:col>36</xdr:col>
      <xdr:colOff>165100</xdr:colOff>
      <xdr:row>97</xdr:row>
      <xdr:rowOff>65405</xdr:rowOff>
    </xdr:to>
    <xdr:sp macro="" textlink="">
      <xdr:nvSpPr>
        <xdr:cNvPr id="498" name="楕円 497"/>
        <xdr:cNvSpPr/>
      </xdr:nvSpPr>
      <xdr:spPr>
        <a:xfrm>
          <a:off x="673862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56515</xdr:rowOff>
    </xdr:from>
    <xdr:ext cx="534035" cy="258445"/>
    <xdr:sp macro="" textlink="">
      <xdr:nvSpPr>
        <xdr:cNvPr id="499" name="テキスト ボックス 498"/>
        <xdr:cNvSpPr txBox="1"/>
      </xdr:nvSpPr>
      <xdr:spPr>
        <a:xfrm>
          <a:off x="6527165" y="16687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500" name="正方形/長方形 499"/>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501" name="正方形/長方形 500"/>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503" name="正方形/長方形 502"/>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505" name="正方形/長方形 504"/>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07" name="正方形/長方形 506"/>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8615" cy="229870"/>
    <xdr:sp macro="" textlink="">
      <xdr:nvSpPr>
        <xdr:cNvPr id="508" name="テキスト ボックス 507"/>
        <xdr:cNvSpPr txBox="1"/>
      </xdr:nvSpPr>
      <xdr:spPr>
        <a:xfrm>
          <a:off x="12077700" y="4636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509" name="直線コネクタ 508"/>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143510</xdr:rowOff>
    </xdr:from>
    <xdr:to xmlns:xdr="http://schemas.openxmlformats.org/drawingml/2006/spreadsheetDrawing">
      <xdr:col>89</xdr:col>
      <xdr:colOff>177800</xdr:colOff>
      <xdr:row>38</xdr:row>
      <xdr:rowOff>143510</xdr:rowOff>
    </xdr:to>
    <xdr:cxnSp macro="">
      <xdr:nvCxnSpPr>
        <xdr:cNvPr id="510" name="直線コネクタ 509"/>
        <xdr:cNvCxnSpPr/>
      </xdr:nvCxnSpPr>
      <xdr:spPr>
        <a:xfrm>
          <a:off x="1211580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171450</xdr:rowOff>
    </xdr:from>
    <xdr:ext cx="247650" cy="264160"/>
    <xdr:sp macro="" textlink="">
      <xdr:nvSpPr>
        <xdr:cNvPr id="511" name="テキスト ボックス 510"/>
        <xdr:cNvSpPr txBox="1"/>
      </xdr:nvSpPr>
      <xdr:spPr>
        <a:xfrm>
          <a:off x="11871960" y="6515100"/>
          <a:ext cx="2476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26035</xdr:rowOff>
    </xdr:from>
    <xdr:to xmlns:xdr="http://schemas.openxmlformats.org/drawingml/2006/spreadsheetDrawing">
      <xdr:col>89</xdr:col>
      <xdr:colOff>177800</xdr:colOff>
      <xdr:row>36</xdr:row>
      <xdr:rowOff>26035</xdr:rowOff>
    </xdr:to>
    <xdr:cxnSp macro="">
      <xdr:nvCxnSpPr>
        <xdr:cNvPr id="512" name="直線コネクタ 511"/>
        <xdr:cNvCxnSpPr/>
      </xdr:nvCxnSpPr>
      <xdr:spPr>
        <a:xfrm>
          <a:off x="1211580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55880</xdr:rowOff>
    </xdr:from>
    <xdr:ext cx="530860" cy="263525"/>
    <xdr:sp macro="" textlink="">
      <xdr:nvSpPr>
        <xdr:cNvPr id="513" name="テキスト ボックス 512"/>
        <xdr:cNvSpPr txBox="1"/>
      </xdr:nvSpPr>
      <xdr:spPr>
        <a:xfrm>
          <a:off x="11599545" y="605663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84455</xdr:rowOff>
    </xdr:from>
    <xdr:to xmlns:xdr="http://schemas.openxmlformats.org/drawingml/2006/spreadsheetDrawing">
      <xdr:col>89</xdr:col>
      <xdr:colOff>177800</xdr:colOff>
      <xdr:row>33</xdr:row>
      <xdr:rowOff>84455</xdr:rowOff>
    </xdr:to>
    <xdr:cxnSp macro="">
      <xdr:nvCxnSpPr>
        <xdr:cNvPr id="514" name="直線コネクタ 513"/>
        <xdr:cNvCxnSpPr/>
      </xdr:nvCxnSpPr>
      <xdr:spPr>
        <a:xfrm>
          <a:off x="1211580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114300</xdr:rowOff>
    </xdr:from>
    <xdr:ext cx="530860" cy="264160"/>
    <xdr:sp macro="" textlink="">
      <xdr:nvSpPr>
        <xdr:cNvPr id="515" name="テキスト ボックス 514"/>
        <xdr:cNvSpPr txBox="1"/>
      </xdr:nvSpPr>
      <xdr:spPr>
        <a:xfrm>
          <a:off x="11599545" y="56007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143510</xdr:rowOff>
    </xdr:from>
    <xdr:to xmlns:xdr="http://schemas.openxmlformats.org/drawingml/2006/spreadsheetDrawing">
      <xdr:col>89</xdr:col>
      <xdr:colOff>177800</xdr:colOff>
      <xdr:row>30</xdr:row>
      <xdr:rowOff>143510</xdr:rowOff>
    </xdr:to>
    <xdr:cxnSp macro="">
      <xdr:nvCxnSpPr>
        <xdr:cNvPr id="516" name="直線コネクタ 515"/>
        <xdr:cNvCxnSpPr/>
      </xdr:nvCxnSpPr>
      <xdr:spPr>
        <a:xfrm>
          <a:off x="1211580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171450</xdr:rowOff>
    </xdr:from>
    <xdr:ext cx="530860" cy="264160"/>
    <xdr:sp macro="" textlink="">
      <xdr:nvSpPr>
        <xdr:cNvPr id="517" name="テキスト ボックス 516"/>
        <xdr:cNvSpPr txBox="1"/>
      </xdr:nvSpPr>
      <xdr:spPr>
        <a:xfrm>
          <a:off x="11599545" y="51435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8" name="直線コネクタ 517"/>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55880</xdr:rowOff>
    </xdr:from>
    <xdr:ext cx="530860" cy="263525"/>
    <xdr:sp macro="" textlink="">
      <xdr:nvSpPr>
        <xdr:cNvPr id="519" name="テキスト ボックス 518"/>
        <xdr:cNvSpPr txBox="1"/>
      </xdr:nvSpPr>
      <xdr:spPr>
        <a:xfrm>
          <a:off x="11599545" y="468503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20" name="災害復旧事業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115570</xdr:rowOff>
    </xdr:from>
    <xdr:to xmlns:xdr="http://schemas.openxmlformats.org/drawingml/2006/spreadsheetDrawing">
      <xdr:col>85</xdr:col>
      <xdr:colOff>126365</xdr:colOff>
      <xdr:row>38</xdr:row>
      <xdr:rowOff>143510</xdr:rowOff>
    </xdr:to>
    <xdr:cxnSp macro="">
      <xdr:nvCxnSpPr>
        <xdr:cNvPr id="521" name="直線コネクタ 520"/>
        <xdr:cNvCxnSpPr/>
      </xdr:nvCxnSpPr>
      <xdr:spPr>
        <a:xfrm flipV="1">
          <a:off x="15885795" y="5430520"/>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146685</xdr:rowOff>
    </xdr:from>
    <xdr:ext cx="249555" cy="263525"/>
    <xdr:sp macro="" textlink="">
      <xdr:nvSpPr>
        <xdr:cNvPr id="522" name="災害復旧事業費最小値テキスト"/>
        <xdr:cNvSpPr txBox="1"/>
      </xdr:nvSpPr>
      <xdr:spPr>
        <a:xfrm>
          <a:off x="15938500" y="6661785"/>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143510</xdr:rowOff>
    </xdr:from>
    <xdr:to xmlns:xdr="http://schemas.openxmlformats.org/drawingml/2006/spreadsheetDrawing">
      <xdr:col>86</xdr:col>
      <xdr:colOff>25400</xdr:colOff>
      <xdr:row>38</xdr:row>
      <xdr:rowOff>143510</xdr:rowOff>
    </xdr:to>
    <xdr:cxnSp macro="">
      <xdr:nvCxnSpPr>
        <xdr:cNvPr id="523" name="直線コネクタ 522"/>
        <xdr:cNvCxnSpPr/>
      </xdr:nvCxnSpPr>
      <xdr:spPr>
        <a:xfrm>
          <a:off x="157988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60960</xdr:rowOff>
    </xdr:from>
    <xdr:ext cx="534670" cy="265430"/>
    <xdr:sp macro="" textlink="">
      <xdr:nvSpPr>
        <xdr:cNvPr id="524" name="災害復旧事業費最大値テキスト"/>
        <xdr:cNvSpPr txBox="1"/>
      </xdr:nvSpPr>
      <xdr:spPr>
        <a:xfrm>
          <a:off x="15938500" y="520446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115570</xdr:rowOff>
    </xdr:from>
    <xdr:to xmlns:xdr="http://schemas.openxmlformats.org/drawingml/2006/spreadsheetDrawing">
      <xdr:col>86</xdr:col>
      <xdr:colOff>25400</xdr:colOff>
      <xdr:row>31</xdr:row>
      <xdr:rowOff>115570</xdr:rowOff>
    </xdr:to>
    <xdr:cxnSp macro="">
      <xdr:nvCxnSpPr>
        <xdr:cNvPr id="525" name="直線コネクタ 524"/>
        <xdr:cNvCxnSpPr/>
      </xdr:nvCxnSpPr>
      <xdr:spPr>
        <a:xfrm>
          <a:off x="15798800" y="5430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16510</xdr:rowOff>
    </xdr:from>
    <xdr:to xmlns:xdr="http://schemas.openxmlformats.org/drawingml/2006/spreadsheetDrawing">
      <xdr:col>85</xdr:col>
      <xdr:colOff>127000</xdr:colOff>
      <xdr:row>38</xdr:row>
      <xdr:rowOff>123825</xdr:rowOff>
    </xdr:to>
    <xdr:cxnSp macro="">
      <xdr:nvCxnSpPr>
        <xdr:cNvPr id="526" name="直線コネクタ 525"/>
        <xdr:cNvCxnSpPr/>
      </xdr:nvCxnSpPr>
      <xdr:spPr>
        <a:xfrm flipV="1">
          <a:off x="15069820" y="6531610"/>
          <a:ext cx="81788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10160</xdr:rowOff>
    </xdr:from>
    <xdr:ext cx="469900" cy="264795"/>
    <xdr:sp macro="" textlink="">
      <xdr:nvSpPr>
        <xdr:cNvPr id="527" name="災害復旧事業費平均値テキスト"/>
        <xdr:cNvSpPr txBox="1"/>
      </xdr:nvSpPr>
      <xdr:spPr>
        <a:xfrm>
          <a:off x="15938500" y="652526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32385</xdr:rowOff>
    </xdr:from>
    <xdr:to xmlns:xdr="http://schemas.openxmlformats.org/drawingml/2006/spreadsheetDrawing">
      <xdr:col>85</xdr:col>
      <xdr:colOff>177800</xdr:colOff>
      <xdr:row>38</xdr:row>
      <xdr:rowOff>136525</xdr:rowOff>
    </xdr:to>
    <xdr:sp macro="" textlink="">
      <xdr:nvSpPr>
        <xdr:cNvPr id="528" name="フローチャート: 判断 527"/>
        <xdr:cNvSpPr/>
      </xdr:nvSpPr>
      <xdr:spPr>
        <a:xfrm>
          <a:off x="15836900" y="65474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123825</xdr:rowOff>
    </xdr:from>
    <xdr:to xmlns:xdr="http://schemas.openxmlformats.org/drawingml/2006/spreadsheetDrawing">
      <xdr:col>81</xdr:col>
      <xdr:colOff>50800</xdr:colOff>
      <xdr:row>38</xdr:row>
      <xdr:rowOff>125730</xdr:rowOff>
    </xdr:to>
    <xdr:cxnSp macro="">
      <xdr:nvCxnSpPr>
        <xdr:cNvPr id="529" name="直線コネクタ 528"/>
        <xdr:cNvCxnSpPr/>
      </xdr:nvCxnSpPr>
      <xdr:spPr>
        <a:xfrm flipV="1">
          <a:off x="14206220" y="663892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139065</xdr:rowOff>
    </xdr:to>
    <xdr:sp macro="" textlink="">
      <xdr:nvSpPr>
        <xdr:cNvPr id="530" name="フローチャート: 判断 529"/>
        <xdr:cNvSpPr/>
      </xdr:nvSpPr>
      <xdr:spPr>
        <a:xfrm>
          <a:off x="15019020" y="65500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156210</xdr:rowOff>
    </xdr:from>
    <xdr:ext cx="468630" cy="264795"/>
    <xdr:sp macro="" textlink="">
      <xdr:nvSpPr>
        <xdr:cNvPr id="531" name="テキスト ボックス 530"/>
        <xdr:cNvSpPr txBox="1"/>
      </xdr:nvSpPr>
      <xdr:spPr>
        <a:xfrm>
          <a:off x="14839950" y="632841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85090</xdr:rowOff>
    </xdr:from>
    <xdr:to xmlns:xdr="http://schemas.openxmlformats.org/drawingml/2006/spreadsheetDrawing">
      <xdr:col>76</xdr:col>
      <xdr:colOff>114300</xdr:colOff>
      <xdr:row>38</xdr:row>
      <xdr:rowOff>125730</xdr:rowOff>
    </xdr:to>
    <xdr:cxnSp macro="">
      <xdr:nvCxnSpPr>
        <xdr:cNvPr id="532" name="直線コネクタ 531"/>
        <xdr:cNvCxnSpPr/>
      </xdr:nvCxnSpPr>
      <xdr:spPr>
        <a:xfrm>
          <a:off x="13342620" y="660019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165100</xdr:rowOff>
    </xdr:from>
    <xdr:to xmlns:xdr="http://schemas.openxmlformats.org/drawingml/2006/spreadsheetDrawing">
      <xdr:col>76</xdr:col>
      <xdr:colOff>165100</xdr:colOff>
      <xdr:row>38</xdr:row>
      <xdr:rowOff>93980</xdr:rowOff>
    </xdr:to>
    <xdr:sp macro="" textlink="">
      <xdr:nvSpPr>
        <xdr:cNvPr id="533" name="フローチャート: 判断 532"/>
        <xdr:cNvSpPr/>
      </xdr:nvSpPr>
      <xdr:spPr>
        <a:xfrm>
          <a:off x="14155420" y="6508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111760</xdr:rowOff>
    </xdr:from>
    <xdr:ext cx="468630" cy="263525"/>
    <xdr:sp macro="" textlink="">
      <xdr:nvSpPr>
        <xdr:cNvPr id="534" name="テキスト ボックス 533"/>
        <xdr:cNvSpPr txBox="1"/>
      </xdr:nvSpPr>
      <xdr:spPr>
        <a:xfrm>
          <a:off x="13976350" y="628396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164465</xdr:rowOff>
    </xdr:from>
    <xdr:to xmlns:xdr="http://schemas.openxmlformats.org/drawingml/2006/spreadsheetDrawing">
      <xdr:col>71</xdr:col>
      <xdr:colOff>177800</xdr:colOff>
      <xdr:row>38</xdr:row>
      <xdr:rowOff>85090</xdr:rowOff>
    </xdr:to>
    <xdr:cxnSp macro="">
      <xdr:nvCxnSpPr>
        <xdr:cNvPr id="535" name="直線コネクタ 534"/>
        <xdr:cNvCxnSpPr/>
      </xdr:nvCxnSpPr>
      <xdr:spPr>
        <a:xfrm>
          <a:off x="12473940" y="6508115"/>
          <a:ext cx="8686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12700</xdr:rowOff>
    </xdr:from>
    <xdr:to xmlns:xdr="http://schemas.openxmlformats.org/drawingml/2006/spreadsheetDrawing">
      <xdr:col>72</xdr:col>
      <xdr:colOff>38100</xdr:colOff>
      <xdr:row>38</xdr:row>
      <xdr:rowOff>116840</xdr:rowOff>
    </xdr:to>
    <xdr:sp macro="" textlink="">
      <xdr:nvSpPr>
        <xdr:cNvPr id="536" name="フローチャート: 判断 535"/>
        <xdr:cNvSpPr/>
      </xdr:nvSpPr>
      <xdr:spPr>
        <a:xfrm>
          <a:off x="13291820" y="652780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133985</xdr:rowOff>
    </xdr:from>
    <xdr:ext cx="469265" cy="264795"/>
    <xdr:sp macro="" textlink="">
      <xdr:nvSpPr>
        <xdr:cNvPr id="537" name="テキスト ボックス 536"/>
        <xdr:cNvSpPr txBox="1"/>
      </xdr:nvSpPr>
      <xdr:spPr>
        <a:xfrm>
          <a:off x="13112750" y="63061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40640</xdr:rowOff>
    </xdr:from>
    <xdr:to xmlns:xdr="http://schemas.openxmlformats.org/drawingml/2006/spreadsheetDrawing">
      <xdr:col>67</xdr:col>
      <xdr:colOff>101600</xdr:colOff>
      <xdr:row>38</xdr:row>
      <xdr:rowOff>144145</xdr:rowOff>
    </xdr:to>
    <xdr:sp macro="" textlink="">
      <xdr:nvSpPr>
        <xdr:cNvPr id="538" name="フローチャート: 判断 537"/>
        <xdr:cNvSpPr/>
      </xdr:nvSpPr>
      <xdr:spPr>
        <a:xfrm>
          <a:off x="12423140" y="65557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135255</xdr:rowOff>
    </xdr:from>
    <xdr:ext cx="468630" cy="264160"/>
    <xdr:sp macro="" textlink="">
      <xdr:nvSpPr>
        <xdr:cNvPr id="539" name="テキスト ボックス 538"/>
        <xdr:cNvSpPr txBox="1"/>
      </xdr:nvSpPr>
      <xdr:spPr>
        <a:xfrm>
          <a:off x="12244070" y="6650355"/>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40" name="テキスト ボックス 539"/>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61365" cy="264795"/>
    <xdr:sp macro="" textlink="">
      <xdr:nvSpPr>
        <xdr:cNvPr id="541" name="テキスト ボックス 540"/>
        <xdr:cNvSpPr txBox="1"/>
      </xdr:nvSpPr>
      <xdr:spPr>
        <a:xfrm>
          <a:off x="148844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42" name="テキスト ボックス 541"/>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43" name="テキスト ボックス 542"/>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61365" cy="264795"/>
    <xdr:sp macro="" textlink="">
      <xdr:nvSpPr>
        <xdr:cNvPr id="544" name="テキスト ボックス 543"/>
        <xdr:cNvSpPr txBox="1"/>
      </xdr:nvSpPr>
      <xdr:spPr>
        <a:xfrm>
          <a:off x="122885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140335</xdr:rowOff>
    </xdr:from>
    <xdr:to xmlns:xdr="http://schemas.openxmlformats.org/drawingml/2006/spreadsheetDrawing">
      <xdr:col>85</xdr:col>
      <xdr:colOff>177800</xdr:colOff>
      <xdr:row>38</xdr:row>
      <xdr:rowOff>68580</xdr:rowOff>
    </xdr:to>
    <xdr:sp macro="" textlink="">
      <xdr:nvSpPr>
        <xdr:cNvPr id="545" name="楕円 544"/>
        <xdr:cNvSpPr/>
      </xdr:nvSpPr>
      <xdr:spPr>
        <a:xfrm>
          <a:off x="15836900" y="6483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99060</xdr:rowOff>
    </xdr:from>
    <xdr:ext cx="469900" cy="264795"/>
    <xdr:sp macro="" textlink="">
      <xdr:nvSpPr>
        <xdr:cNvPr id="546" name="災害復旧事業費該当値テキスト"/>
        <xdr:cNvSpPr txBox="1"/>
      </xdr:nvSpPr>
      <xdr:spPr>
        <a:xfrm>
          <a:off x="15938500" y="62712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71755</xdr:rowOff>
    </xdr:from>
    <xdr:to xmlns:xdr="http://schemas.openxmlformats.org/drawingml/2006/spreadsheetDrawing">
      <xdr:col>81</xdr:col>
      <xdr:colOff>101600</xdr:colOff>
      <xdr:row>39</xdr:row>
      <xdr:rowOff>635</xdr:rowOff>
    </xdr:to>
    <xdr:sp macro="" textlink="">
      <xdr:nvSpPr>
        <xdr:cNvPr id="547" name="楕円 546"/>
        <xdr:cNvSpPr/>
      </xdr:nvSpPr>
      <xdr:spPr>
        <a:xfrm>
          <a:off x="15019020" y="65868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167005</xdr:rowOff>
    </xdr:from>
    <xdr:ext cx="377825" cy="264160"/>
    <xdr:sp macro="" textlink="">
      <xdr:nvSpPr>
        <xdr:cNvPr id="548" name="テキスト ボックス 547"/>
        <xdr:cNvSpPr txBox="1"/>
      </xdr:nvSpPr>
      <xdr:spPr>
        <a:xfrm>
          <a:off x="14885670" y="6682105"/>
          <a:ext cx="377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73660</xdr:rowOff>
    </xdr:from>
    <xdr:to xmlns:xdr="http://schemas.openxmlformats.org/drawingml/2006/spreadsheetDrawing">
      <xdr:col>76</xdr:col>
      <xdr:colOff>165100</xdr:colOff>
      <xdr:row>39</xdr:row>
      <xdr:rowOff>2540</xdr:rowOff>
    </xdr:to>
    <xdr:sp macro="" textlink="">
      <xdr:nvSpPr>
        <xdr:cNvPr id="549" name="楕円 548"/>
        <xdr:cNvSpPr/>
      </xdr:nvSpPr>
      <xdr:spPr>
        <a:xfrm>
          <a:off x="14155420" y="6588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168910</xdr:rowOff>
    </xdr:from>
    <xdr:ext cx="378460" cy="264160"/>
    <xdr:sp macro="" textlink="">
      <xdr:nvSpPr>
        <xdr:cNvPr id="550" name="テキスト ボックス 549"/>
        <xdr:cNvSpPr txBox="1"/>
      </xdr:nvSpPr>
      <xdr:spPr>
        <a:xfrm>
          <a:off x="14022070" y="668401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33020</xdr:rowOff>
    </xdr:from>
    <xdr:to xmlns:xdr="http://schemas.openxmlformats.org/drawingml/2006/spreadsheetDrawing">
      <xdr:col>72</xdr:col>
      <xdr:colOff>38100</xdr:colOff>
      <xdr:row>38</xdr:row>
      <xdr:rowOff>137160</xdr:rowOff>
    </xdr:to>
    <xdr:sp macro="" textlink="">
      <xdr:nvSpPr>
        <xdr:cNvPr id="551" name="楕円 550"/>
        <xdr:cNvSpPr/>
      </xdr:nvSpPr>
      <xdr:spPr>
        <a:xfrm>
          <a:off x="13291820" y="654812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127635</xdr:rowOff>
    </xdr:from>
    <xdr:ext cx="469265" cy="263525"/>
    <xdr:sp macro="" textlink="">
      <xdr:nvSpPr>
        <xdr:cNvPr id="552" name="テキスト ボックス 551"/>
        <xdr:cNvSpPr txBox="1"/>
      </xdr:nvSpPr>
      <xdr:spPr>
        <a:xfrm>
          <a:off x="13112750" y="6642735"/>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113030</xdr:rowOff>
    </xdr:from>
    <xdr:to xmlns:xdr="http://schemas.openxmlformats.org/drawingml/2006/spreadsheetDrawing">
      <xdr:col>67</xdr:col>
      <xdr:colOff>101600</xdr:colOff>
      <xdr:row>38</xdr:row>
      <xdr:rowOff>41910</xdr:rowOff>
    </xdr:to>
    <xdr:sp macro="" textlink="">
      <xdr:nvSpPr>
        <xdr:cNvPr id="553" name="楕円 552"/>
        <xdr:cNvSpPr/>
      </xdr:nvSpPr>
      <xdr:spPr>
        <a:xfrm>
          <a:off x="12423140" y="6456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58420</xdr:rowOff>
    </xdr:from>
    <xdr:ext cx="468630" cy="264795"/>
    <xdr:sp macro="" textlink="">
      <xdr:nvSpPr>
        <xdr:cNvPr id="554" name="テキスト ボックス 553"/>
        <xdr:cNvSpPr txBox="1"/>
      </xdr:nvSpPr>
      <xdr:spPr>
        <a:xfrm>
          <a:off x="12244070" y="623062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55" name="正方形/長方形 554"/>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56" name="正方形/長方形 555"/>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58" name="正方形/長方形 557"/>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60" name="正方形/長方形 559"/>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62" name="正方形/長方形 561"/>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8615" cy="229870"/>
    <xdr:sp macro="" textlink="">
      <xdr:nvSpPr>
        <xdr:cNvPr id="563" name="テキスト ボックス 562"/>
        <xdr:cNvSpPr txBox="1"/>
      </xdr:nvSpPr>
      <xdr:spPr>
        <a:xfrm>
          <a:off x="12077700" y="8065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64" name="直線コネクタ 563"/>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143510</xdr:rowOff>
    </xdr:from>
    <xdr:to xmlns:xdr="http://schemas.openxmlformats.org/drawingml/2006/spreadsheetDrawing">
      <xdr:col>89</xdr:col>
      <xdr:colOff>177800</xdr:colOff>
      <xdr:row>54</xdr:row>
      <xdr:rowOff>143510</xdr:rowOff>
    </xdr:to>
    <xdr:cxnSp macro="">
      <xdr:nvCxnSpPr>
        <xdr:cNvPr id="565" name="直線コネクタ 564"/>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171450</xdr:rowOff>
    </xdr:from>
    <xdr:ext cx="247650" cy="264160"/>
    <xdr:sp macro="" textlink="">
      <xdr:nvSpPr>
        <xdr:cNvPr id="566" name="テキスト ボックス 565"/>
        <xdr:cNvSpPr txBox="1"/>
      </xdr:nvSpPr>
      <xdr:spPr>
        <a:xfrm>
          <a:off x="11871960" y="9258300"/>
          <a:ext cx="2476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67" name="直線コネクタ 566"/>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55880</xdr:rowOff>
    </xdr:from>
    <xdr:ext cx="247650" cy="263525"/>
    <xdr:sp macro="" textlink="">
      <xdr:nvSpPr>
        <xdr:cNvPr id="568" name="テキスト ボックス 567"/>
        <xdr:cNvSpPr txBox="1"/>
      </xdr:nvSpPr>
      <xdr:spPr>
        <a:xfrm>
          <a:off x="11871960" y="8114030"/>
          <a:ext cx="2476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69" name="失業対策事業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143510</xdr:rowOff>
    </xdr:from>
    <xdr:to xmlns:xdr="http://schemas.openxmlformats.org/drawingml/2006/spreadsheetDrawing">
      <xdr:col>85</xdr:col>
      <xdr:colOff>126365</xdr:colOff>
      <xdr:row>54</xdr:row>
      <xdr:rowOff>143510</xdr:rowOff>
    </xdr:to>
    <xdr:cxnSp macro="">
      <xdr:nvCxnSpPr>
        <xdr:cNvPr id="570" name="直線コネクタ 569"/>
        <xdr:cNvCxnSpPr/>
      </xdr:nvCxnSpPr>
      <xdr:spPr>
        <a:xfrm>
          <a:off x="1588579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64795"/>
    <xdr:sp macro="" textlink="">
      <xdr:nvSpPr>
        <xdr:cNvPr id="571" name="失業対策事業費最小値テキスト"/>
        <xdr:cNvSpPr txBox="1"/>
      </xdr:nvSpPr>
      <xdr:spPr>
        <a:xfrm>
          <a:off x="15938500" y="94399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143510</xdr:rowOff>
    </xdr:from>
    <xdr:to xmlns:xdr="http://schemas.openxmlformats.org/drawingml/2006/spreadsheetDrawing">
      <xdr:col>86</xdr:col>
      <xdr:colOff>25400</xdr:colOff>
      <xdr:row>54</xdr:row>
      <xdr:rowOff>143510</xdr:rowOff>
    </xdr:to>
    <xdr:cxnSp macro="">
      <xdr:nvCxnSpPr>
        <xdr:cNvPr id="572" name="直線コネクタ 571"/>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64795"/>
    <xdr:sp macro="" textlink="">
      <xdr:nvSpPr>
        <xdr:cNvPr id="573" name="失業対策事業費最大値テキスト"/>
        <xdr:cNvSpPr txBox="1"/>
      </xdr:nvSpPr>
      <xdr:spPr>
        <a:xfrm>
          <a:off x="15938500" y="90970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143510</xdr:rowOff>
    </xdr:from>
    <xdr:to xmlns:xdr="http://schemas.openxmlformats.org/drawingml/2006/spreadsheetDrawing">
      <xdr:col>86</xdr:col>
      <xdr:colOff>25400</xdr:colOff>
      <xdr:row>54</xdr:row>
      <xdr:rowOff>143510</xdr:rowOff>
    </xdr:to>
    <xdr:cxnSp macro="">
      <xdr:nvCxnSpPr>
        <xdr:cNvPr id="574" name="直線コネクタ 573"/>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143510</xdr:rowOff>
    </xdr:from>
    <xdr:to xmlns:xdr="http://schemas.openxmlformats.org/drawingml/2006/spreadsheetDrawing">
      <xdr:col>85</xdr:col>
      <xdr:colOff>127000</xdr:colOff>
      <xdr:row>54</xdr:row>
      <xdr:rowOff>143510</xdr:rowOff>
    </xdr:to>
    <xdr:cxnSp macro="">
      <xdr:nvCxnSpPr>
        <xdr:cNvPr id="575" name="直線コネクタ 574"/>
        <xdr:cNvCxnSpPr/>
      </xdr:nvCxnSpPr>
      <xdr:spPr>
        <a:xfrm>
          <a:off x="15069820" y="94018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68580</xdr:rowOff>
    </xdr:from>
    <xdr:ext cx="249555" cy="264795"/>
    <xdr:sp macro="" textlink="">
      <xdr:nvSpPr>
        <xdr:cNvPr id="576" name="失業対策事業費平均値テキスト"/>
        <xdr:cNvSpPr txBox="1"/>
      </xdr:nvSpPr>
      <xdr:spPr>
        <a:xfrm>
          <a:off x="1593850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90805</xdr:rowOff>
    </xdr:from>
    <xdr:to xmlns:xdr="http://schemas.openxmlformats.org/drawingml/2006/spreadsheetDrawing">
      <xdr:col>85</xdr:col>
      <xdr:colOff>177800</xdr:colOff>
      <xdr:row>55</xdr:row>
      <xdr:rowOff>19685</xdr:rowOff>
    </xdr:to>
    <xdr:sp macro="" textlink="">
      <xdr:nvSpPr>
        <xdr:cNvPr id="577" name="フローチャート: 判断 576"/>
        <xdr:cNvSpPr/>
      </xdr:nvSpPr>
      <xdr:spPr>
        <a:xfrm>
          <a:off x="1583690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143510</xdr:rowOff>
    </xdr:from>
    <xdr:to xmlns:xdr="http://schemas.openxmlformats.org/drawingml/2006/spreadsheetDrawing">
      <xdr:col>81</xdr:col>
      <xdr:colOff>50800</xdr:colOff>
      <xdr:row>54</xdr:row>
      <xdr:rowOff>143510</xdr:rowOff>
    </xdr:to>
    <xdr:cxnSp macro="">
      <xdr:nvCxnSpPr>
        <xdr:cNvPr id="578" name="直線コネクタ 577"/>
        <xdr:cNvCxnSpPr/>
      </xdr:nvCxnSpPr>
      <xdr:spPr>
        <a:xfrm>
          <a:off x="142062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90805</xdr:rowOff>
    </xdr:from>
    <xdr:to xmlns:xdr="http://schemas.openxmlformats.org/drawingml/2006/spreadsheetDrawing">
      <xdr:col>81</xdr:col>
      <xdr:colOff>101600</xdr:colOff>
      <xdr:row>55</xdr:row>
      <xdr:rowOff>19685</xdr:rowOff>
    </xdr:to>
    <xdr:sp macro="" textlink="">
      <xdr:nvSpPr>
        <xdr:cNvPr id="579" name="フローチャート: 判断 578"/>
        <xdr:cNvSpPr/>
      </xdr:nvSpPr>
      <xdr:spPr>
        <a:xfrm>
          <a:off x="150190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64795"/>
    <xdr:sp macro="" textlink="">
      <xdr:nvSpPr>
        <xdr:cNvPr id="580" name="テキスト ボックス 579"/>
        <xdr:cNvSpPr txBox="1"/>
      </xdr:nvSpPr>
      <xdr:spPr>
        <a:xfrm>
          <a:off x="14950440" y="9439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143510</xdr:rowOff>
    </xdr:from>
    <xdr:to xmlns:xdr="http://schemas.openxmlformats.org/drawingml/2006/spreadsheetDrawing">
      <xdr:col>76</xdr:col>
      <xdr:colOff>114300</xdr:colOff>
      <xdr:row>54</xdr:row>
      <xdr:rowOff>143510</xdr:rowOff>
    </xdr:to>
    <xdr:cxnSp macro="">
      <xdr:nvCxnSpPr>
        <xdr:cNvPr id="581" name="直線コネクタ 580"/>
        <xdr:cNvCxnSpPr/>
      </xdr:nvCxnSpPr>
      <xdr:spPr>
        <a:xfrm>
          <a:off x="133426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90805</xdr:rowOff>
    </xdr:from>
    <xdr:to xmlns:xdr="http://schemas.openxmlformats.org/drawingml/2006/spreadsheetDrawing">
      <xdr:col>76</xdr:col>
      <xdr:colOff>165100</xdr:colOff>
      <xdr:row>55</xdr:row>
      <xdr:rowOff>19685</xdr:rowOff>
    </xdr:to>
    <xdr:sp macro="" textlink="">
      <xdr:nvSpPr>
        <xdr:cNvPr id="582" name="フローチャート: 判断 581"/>
        <xdr:cNvSpPr/>
      </xdr:nvSpPr>
      <xdr:spPr>
        <a:xfrm>
          <a:off x="14155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64795"/>
    <xdr:sp macro="" textlink="">
      <xdr:nvSpPr>
        <xdr:cNvPr id="583" name="テキスト ボックス 582"/>
        <xdr:cNvSpPr txBox="1"/>
      </xdr:nvSpPr>
      <xdr:spPr>
        <a:xfrm>
          <a:off x="14086840" y="9439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143510</xdr:rowOff>
    </xdr:from>
    <xdr:to xmlns:xdr="http://schemas.openxmlformats.org/drawingml/2006/spreadsheetDrawing">
      <xdr:col>71</xdr:col>
      <xdr:colOff>177800</xdr:colOff>
      <xdr:row>54</xdr:row>
      <xdr:rowOff>143510</xdr:rowOff>
    </xdr:to>
    <xdr:cxnSp macro="">
      <xdr:nvCxnSpPr>
        <xdr:cNvPr id="584" name="直線コネクタ 583"/>
        <xdr:cNvCxnSpPr/>
      </xdr:nvCxnSpPr>
      <xdr:spPr>
        <a:xfrm>
          <a:off x="124739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90805</xdr:rowOff>
    </xdr:from>
    <xdr:to xmlns:xdr="http://schemas.openxmlformats.org/drawingml/2006/spreadsheetDrawing">
      <xdr:col>72</xdr:col>
      <xdr:colOff>38100</xdr:colOff>
      <xdr:row>55</xdr:row>
      <xdr:rowOff>19685</xdr:rowOff>
    </xdr:to>
    <xdr:sp macro="" textlink="">
      <xdr:nvSpPr>
        <xdr:cNvPr id="585" name="フローチャート: 判断 584"/>
        <xdr:cNvSpPr/>
      </xdr:nvSpPr>
      <xdr:spPr>
        <a:xfrm>
          <a:off x="132918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64795"/>
    <xdr:sp macro="" textlink="">
      <xdr:nvSpPr>
        <xdr:cNvPr id="586" name="テキスト ボックス 585"/>
        <xdr:cNvSpPr txBox="1"/>
      </xdr:nvSpPr>
      <xdr:spPr>
        <a:xfrm>
          <a:off x="13218160" y="9439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90805</xdr:rowOff>
    </xdr:from>
    <xdr:to xmlns:xdr="http://schemas.openxmlformats.org/drawingml/2006/spreadsheetDrawing">
      <xdr:col>67</xdr:col>
      <xdr:colOff>101600</xdr:colOff>
      <xdr:row>55</xdr:row>
      <xdr:rowOff>19685</xdr:rowOff>
    </xdr:to>
    <xdr:sp macro="" textlink="">
      <xdr:nvSpPr>
        <xdr:cNvPr id="587" name="フローチャート: 判断 586"/>
        <xdr:cNvSpPr/>
      </xdr:nvSpPr>
      <xdr:spPr>
        <a:xfrm>
          <a:off x="124231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64795"/>
    <xdr:sp macro="" textlink="">
      <xdr:nvSpPr>
        <xdr:cNvPr id="588" name="テキスト ボックス 587"/>
        <xdr:cNvSpPr txBox="1"/>
      </xdr:nvSpPr>
      <xdr:spPr>
        <a:xfrm>
          <a:off x="12354560" y="9439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89" name="テキスト ボックス 588"/>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61365" cy="264795"/>
    <xdr:sp macro="" textlink="">
      <xdr:nvSpPr>
        <xdr:cNvPr id="590" name="テキスト ボックス 589"/>
        <xdr:cNvSpPr txBox="1"/>
      </xdr:nvSpPr>
      <xdr:spPr>
        <a:xfrm>
          <a:off x="148844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91" name="テキスト ボックス 590"/>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92" name="テキスト ボックス 591"/>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61365" cy="264795"/>
    <xdr:sp macro="" textlink="">
      <xdr:nvSpPr>
        <xdr:cNvPr id="593" name="テキスト ボックス 592"/>
        <xdr:cNvSpPr txBox="1"/>
      </xdr:nvSpPr>
      <xdr:spPr>
        <a:xfrm>
          <a:off x="122885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90805</xdr:rowOff>
    </xdr:from>
    <xdr:to xmlns:xdr="http://schemas.openxmlformats.org/drawingml/2006/spreadsheetDrawing">
      <xdr:col>85</xdr:col>
      <xdr:colOff>177800</xdr:colOff>
      <xdr:row>55</xdr:row>
      <xdr:rowOff>19685</xdr:rowOff>
    </xdr:to>
    <xdr:sp macro="" textlink="">
      <xdr:nvSpPr>
        <xdr:cNvPr id="594" name="楕円 593"/>
        <xdr:cNvSpPr/>
      </xdr:nvSpPr>
      <xdr:spPr>
        <a:xfrm>
          <a:off x="1583690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127000</xdr:rowOff>
    </xdr:from>
    <xdr:ext cx="249555" cy="264160"/>
    <xdr:sp macro="" textlink="">
      <xdr:nvSpPr>
        <xdr:cNvPr id="595" name="失業対策事業費該当値テキスト"/>
        <xdr:cNvSpPr txBox="1"/>
      </xdr:nvSpPr>
      <xdr:spPr>
        <a:xfrm>
          <a:off x="1593850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90805</xdr:rowOff>
    </xdr:from>
    <xdr:to xmlns:xdr="http://schemas.openxmlformats.org/drawingml/2006/spreadsheetDrawing">
      <xdr:col>81</xdr:col>
      <xdr:colOff>101600</xdr:colOff>
      <xdr:row>55</xdr:row>
      <xdr:rowOff>19685</xdr:rowOff>
    </xdr:to>
    <xdr:sp macro="" textlink="">
      <xdr:nvSpPr>
        <xdr:cNvPr id="596" name="楕円 595"/>
        <xdr:cNvSpPr/>
      </xdr:nvSpPr>
      <xdr:spPr>
        <a:xfrm>
          <a:off x="150190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36195</xdr:rowOff>
    </xdr:from>
    <xdr:ext cx="248920" cy="264160"/>
    <xdr:sp macro="" textlink="">
      <xdr:nvSpPr>
        <xdr:cNvPr id="597" name="テキスト ボックス 596"/>
        <xdr:cNvSpPr txBox="1"/>
      </xdr:nvSpPr>
      <xdr:spPr>
        <a:xfrm>
          <a:off x="14950440" y="912304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90805</xdr:rowOff>
    </xdr:from>
    <xdr:to xmlns:xdr="http://schemas.openxmlformats.org/drawingml/2006/spreadsheetDrawing">
      <xdr:col>76</xdr:col>
      <xdr:colOff>165100</xdr:colOff>
      <xdr:row>55</xdr:row>
      <xdr:rowOff>19685</xdr:rowOff>
    </xdr:to>
    <xdr:sp macro="" textlink="">
      <xdr:nvSpPr>
        <xdr:cNvPr id="598" name="楕円 597"/>
        <xdr:cNvSpPr/>
      </xdr:nvSpPr>
      <xdr:spPr>
        <a:xfrm>
          <a:off x="14155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36195</xdr:rowOff>
    </xdr:from>
    <xdr:ext cx="248920" cy="264160"/>
    <xdr:sp macro="" textlink="">
      <xdr:nvSpPr>
        <xdr:cNvPr id="599" name="テキスト ボックス 598"/>
        <xdr:cNvSpPr txBox="1"/>
      </xdr:nvSpPr>
      <xdr:spPr>
        <a:xfrm>
          <a:off x="14086840" y="912304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90805</xdr:rowOff>
    </xdr:from>
    <xdr:to xmlns:xdr="http://schemas.openxmlformats.org/drawingml/2006/spreadsheetDrawing">
      <xdr:col>72</xdr:col>
      <xdr:colOff>38100</xdr:colOff>
      <xdr:row>55</xdr:row>
      <xdr:rowOff>19685</xdr:rowOff>
    </xdr:to>
    <xdr:sp macro="" textlink="">
      <xdr:nvSpPr>
        <xdr:cNvPr id="600" name="楕円 599"/>
        <xdr:cNvSpPr/>
      </xdr:nvSpPr>
      <xdr:spPr>
        <a:xfrm>
          <a:off x="132918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36195</xdr:rowOff>
    </xdr:from>
    <xdr:ext cx="248285" cy="264160"/>
    <xdr:sp macro="" textlink="">
      <xdr:nvSpPr>
        <xdr:cNvPr id="601" name="テキスト ボックス 600"/>
        <xdr:cNvSpPr txBox="1"/>
      </xdr:nvSpPr>
      <xdr:spPr>
        <a:xfrm>
          <a:off x="13218160" y="912304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90805</xdr:rowOff>
    </xdr:from>
    <xdr:to xmlns:xdr="http://schemas.openxmlformats.org/drawingml/2006/spreadsheetDrawing">
      <xdr:col>67</xdr:col>
      <xdr:colOff>101600</xdr:colOff>
      <xdr:row>55</xdr:row>
      <xdr:rowOff>19685</xdr:rowOff>
    </xdr:to>
    <xdr:sp macro="" textlink="">
      <xdr:nvSpPr>
        <xdr:cNvPr id="602" name="楕円 601"/>
        <xdr:cNvSpPr/>
      </xdr:nvSpPr>
      <xdr:spPr>
        <a:xfrm>
          <a:off x="124231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36195</xdr:rowOff>
    </xdr:from>
    <xdr:ext cx="248920" cy="264160"/>
    <xdr:sp macro="" textlink="">
      <xdr:nvSpPr>
        <xdr:cNvPr id="603" name="テキスト ボックス 602"/>
        <xdr:cNvSpPr txBox="1"/>
      </xdr:nvSpPr>
      <xdr:spPr>
        <a:xfrm>
          <a:off x="12354560" y="912304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604" name="正方形/長方形 603"/>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05" name="正方形/長方形 604"/>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07" name="正方形/長方形 606"/>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09" name="正方形/長方形 608"/>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1" name="正方形/長方形 610"/>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8615" cy="229870"/>
    <xdr:sp macro="" textlink="">
      <xdr:nvSpPr>
        <xdr:cNvPr id="612" name="テキスト ボックス 611"/>
        <xdr:cNvSpPr txBox="1"/>
      </xdr:nvSpPr>
      <xdr:spPr>
        <a:xfrm>
          <a:off x="12077700" y="11494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13" name="直線コネクタ 612"/>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101600</xdr:rowOff>
    </xdr:from>
    <xdr:to xmlns:xdr="http://schemas.openxmlformats.org/drawingml/2006/spreadsheetDrawing">
      <xdr:col>89</xdr:col>
      <xdr:colOff>177800</xdr:colOff>
      <xdr:row>79</xdr:row>
      <xdr:rowOff>101600</xdr:rowOff>
    </xdr:to>
    <xdr:cxnSp macro="">
      <xdr:nvCxnSpPr>
        <xdr:cNvPr id="614" name="直線コネクタ 613"/>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130810</xdr:rowOff>
    </xdr:from>
    <xdr:ext cx="247650" cy="264795"/>
    <xdr:sp macro="" textlink="">
      <xdr:nvSpPr>
        <xdr:cNvPr id="615" name="テキスト ボックス 614"/>
        <xdr:cNvSpPr txBox="1"/>
      </xdr:nvSpPr>
      <xdr:spPr>
        <a:xfrm>
          <a:off x="11871960" y="13503910"/>
          <a:ext cx="2476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117475</xdr:rowOff>
    </xdr:from>
    <xdr:to xmlns:xdr="http://schemas.openxmlformats.org/drawingml/2006/spreadsheetDrawing">
      <xdr:col>89</xdr:col>
      <xdr:colOff>177800</xdr:colOff>
      <xdr:row>77</xdr:row>
      <xdr:rowOff>117475</xdr:rowOff>
    </xdr:to>
    <xdr:cxnSp macro="">
      <xdr:nvCxnSpPr>
        <xdr:cNvPr id="616" name="直線コネクタ 615"/>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147320</xdr:rowOff>
    </xdr:from>
    <xdr:ext cx="530860" cy="263525"/>
    <xdr:sp macro="" textlink="">
      <xdr:nvSpPr>
        <xdr:cNvPr id="617" name="テキスト ボックス 616"/>
        <xdr:cNvSpPr txBox="1"/>
      </xdr:nvSpPr>
      <xdr:spPr>
        <a:xfrm>
          <a:off x="11599545" y="1317752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135255</xdr:rowOff>
    </xdr:from>
    <xdr:to xmlns:xdr="http://schemas.openxmlformats.org/drawingml/2006/spreadsheetDrawing">
      <xdr:col>89</xdr:col>
      <xdr:colOff>177800</xdr:colOff>
      <xdr:row>75</xdr:row>
      <xdr:rowOff>135255</xdr:rowOff>
    </xdr:to>
    <xdr:cxnSp macro="">
      <xdr:nvCxnSpPr>
        <xdr:cNvPr id="618" name="直線コネクタ 617"/>
        <xdr:cNvCxnSpPr/>
      </xdr:nvCxnSpPr>
      <xdr:spPr>
        <a:xfrm>
          <a:off x="12115800" y="1299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163830</xdr:rowOff>
    </xdr:from>
    <xdr:ext cx="530860" cy="265430"/>
    <xdr:sp macro="" textlink="">
      <xdr:nvSpPr>
        <xdr:cNvPr id="619" name="テキスト ボックス 618"/>
        <xdr:cNvSpPr txBox="1"/>
      </xdr:nvSpPr>
      <xdr:spPr>
        <a:xfrm>
          <a:off x="11599545" y="128511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151130</xdr:rowOff>
    </xdr:from>
    <xdr:to xmlns:xdr="http://schemas.openxmlformats.org/drawingml/2006/spreadsheetDrawing">
      <xdr:col>89</xdr:col>
      <xdr:colOff>177800</xdr:colOff>
      <xdr:row>73</xdr:row>
      <xdr:rowOff>151130</xdr:rowOff>
    </xdr:to>
    <xdr:cxnSp macro="">
      <xdr:nvCxnSpPr>
        <xdr:cNvPr id="620" name="直線コネクタ 619"/>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6985</xdr:rowOff>
    </xdr:from>
    <xdr:ext cx="530860" cy="264160"/>
    <xdr:sp macro="" textlink="">
      <xdr:nvSpPr>
        <xdr:cNvPr id="621" name="テキスト ボックス 620"/>
        <xdr:cNvSpPr txBox="1"/>
      </xdr:nvSpPr>
      <xdr:spPr>
        <a:xfrm>
          <a:off x="11599545" y="1252283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168275</xdr:rowOff>
    </xdr:from>
    <xdr:to xmlns:xdr="http://schemas.openxmlformats.org/drawingml/2006/spreadsheetDrawing">
      <xdr:col>89</xdr:col>
      <xdr:colOff>177800</xdr:colOff>
      <xdr:row>71</xdr:row>
      <xdr:rowOff>168275</xdr:rowOff>
    </xdr:to>
    <xdr:cxnSp macro="">
      <xdr:nvCxnSpPr>
        <xdr:cNvPr id="622" name="直線コネクタ 621"/>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22860</xdr:rowOff>
    </xdr:from>
    <xdr:ext cx="530860" cy="264160"/>
    <xdr:sp macro="" textlink="">
      <xdr:nvSpPr>
        <xdr:cNvPr id="623" name="テキスト ボックス 622"/>
        <xdr:cNvSpPr txBox="1"/>
      </xdr:nvSpPr>
      <xdr:spPr>
        <a:xfrm>
          <a:off x="11599545" y="1219581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24" name="直線コネクタ 623"/>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38735</xdr:rowOff>
    </xdr:from>
    <xdr:ext cx="594360" cy="265430"/>
    <xdr:sp macro="" textlink="">
      <xdr:nvSpPr>
        <xdr:cNvPr id="625" name="テキスト ボックス 624"/>
        <xdr:cNvSpPr txBox="1"/>
      </xdr:nvSpPr>
      <xdr:spPr>
        <a:xfrm>
          <a:off x="11535410" y="11868785"/>
          <a:ext cx="594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6" name="直線コネクタ 625"/>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55880</xdr:rowOff>
    </xdr:from>
    <xdr:ext cx="594360" cy="263525"/>
    <xdr:sp macro="" textlink="">
      <xdr:nvSpPr>
        <xdr:cNvPr id="627" name="テキスト ボックス 626"/>
        <xdr:cNvSpPr txBox="1"/>
      </xdr:nvSpPr>
      <xdr:spPr>
        <a:xfrm>
          <a:off x="11535410" y="1154303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28" name="公債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1905</xdr:rowOff>
    </xdr:from>
    <xdr:to xmlns:xdr="http://schemas.openxmlformats.org/drawingml/2006/spreadsheetDrawing">
      <xdr:col>85</xdr:col>
      <xdr:colOff>126365</xdr:colOff>
      <xdr:row>78</xdr:row>
      <xdr:rowOff>110490</xdr:rowOff>
    </xdr:to>
    <xdr:cxnSp macro="">
      <xdr:nvCxnSpPr>
        <xdr:cNvPr id="629" name="直線コネクタ 628"/>
        <xdr:cNvCxnSpPr/>
      </xdr:nvCxnSpPr>
      <xdr:spPr>
        <a:xfrm flipV="1">
          <a:off x="15885795" y="1200340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114300</xdr:rowOff>
    </xdr:from>
    <xdr:ext cx="469900" cy="264160"/>
    <xdr:sp macro="" textlink="">
      <xdr:nvSpPr>
        <xdr:cNvPr id="630" name="公債費最小値テキスト"/>
        <xdr:cNvSpPr txBox="1"/>
      </xdr:nvSpPr>
      <xdr:spPr>
        <a:xfrm>
          <a:off x="15938500" y="1348740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110490</xdr:rowOff>
    </xdr:from>
    <xdr:to xmlns:xdr="http://schemas.openxmlformats.org/drawingml/2006/spreadsheetDrawing">
      <xdr:col>86</xdr:col>
      <xdr:colOff>25400</xdr:colOff>
      <xdr:row>78</xdr:row>
      <xdr:rowOff>110490</xdr:rowOff>
    </xdr:to>
    <xdr:cxnSp macro="">
      <xdr:nvCxnSpPr>
        <xdr:cNvPr id="631" name="直線コネクタ 630"/>
        <xdr:cNvCxnSpPr/>
      </xdr:nvCxnSpPr>
      <xdr:spPr>
        <a:xfrm>
          <a:off x="15798800" y="134835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123825</xdr:rowOff>
    </xdr:from>
    <xdr:ext cx="598805" cy="264160"/>
    <xdr:sp macro="" textlink="">
      <xdr:nvSpPr>
        <xdr:cNvPr id="632" name="公債費最大値テキスト"/>
        <xdr:cNvSpPr txBox="1"/>
      </xdr:nvSpPr>
      <xdr:spPr>
        <a:xfrm>
          <a:off x="15938500" y="1178242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1905</xdr:rowOff>
    </xdr:from>
    <xdr:to xmlns:xdr="http://schemas.openxmlformats.org/drawingml/2006/spreadsheetDrawing">
      <xdr:col>86</xdr:col>
      <xdr:colOff>25400</xdr:colOff>
      <xdr:row>70</xdr:row>
      <xdr:rowOff>1905</xdr:rowOff>
    </xdr:to>
    <xdr:cxnSp macro="">
      <xdr:nvCxnSpPr>
        <xdr:cNvPr id="633" name="直線コネクタ 632"/>
        <xdr:cNvCxnSpPr/>
      </xdr:nvCxnSpPr>
      <xdr:spPr>
        <a:xfrm>
          <a:off x="15798800" y="12003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136525</xdr:rowOff>
    </xdr:from>
    <xdr:to xmlns:xdr="http://schemas.openxmlformats.org/drawingml/2006/spreadsheetDrawing">
      <xdr:col>85</xdr:col>
      <xdr:colOff>127000</xdr:colOff>
      <xdr:row>73</xdr:row>
      <xdr:rowOff>146685</xdr:rowOff>
    </xdr:to>
    <xdr:cxnSp macro="">
      <xdr:nvCxnSpPr>
        <xdr:cNvPr id="634" name="直線コネクタ 633"/>
        <xdr:cNvCxnSpPr/>
      </xdr:nvCxnSpPr>
      <xdr:spPr>
        <a:xfrm flipV="1">
          <a:off x="15069820" y="12652375"/>
          <a:ext cx="8178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7620</xdr:rowOff>
    </xdr:from>
    <xdr:ext cx="534670" cy="264160"/>
    <xdr:sp macro="" textlink="">
      <xdr:nvSpPr>
        <xdr:cNvPr id="635" name="公債費平均値テキスト"/>
        <xdr:cNvSpPr txBox="1"/>
      </xdr:nvSpPr>
      <xdr:spPr>
        <a:xfrm>
          <a:off x="15938500" y="12866370"/>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29845</xdr:rowOff>
    </xdr:from>
    <xdr:to xmlns:xdr="http://schemas.openxmlformats.org/drawingml/2006/spreadsheetDrawing">
      <xdr:col>85</xdr:col>
      <xdr:colOff>177800</xdr:colOff>
      <xdr:row>75</xdr:row>
      <xdr:rowOff>133350</xdr:rowOff>
    </xdr:to>
    <xdr:sp macro="" textlink="">
      <xdr:nvSpPr>
        <xdr:cNvPr id="636" name="フローチャート: 判断 635"/>
        <xdr:cNvSpPr/>
      </xdr:nvSpPr>
      <xdr:spPr>
        <a:xfrm>
          <a:off x="15836900" y="128885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146685</xdr:rowOff>
    </xdr:from>
    <xdr:to xmlns:xdr="http://schemas.openxmlformats.org/drawingml/2006/spreadsheetDrawing">
      <xdr:col>81</xdr:col>
      <xdr:colOff>50800</xdr:colOff>
      <xdr:row>74</xdr:row>
      <xdr:rowOff>635</xdr:rowOff>
    </xdr:to>
    <xdr:cxnSp macro="">
      <xdr:nvCxnSpPr>
        <xdr:cNvPr id="637" name="直線コネクタ 636"/>
        <xdr:cNvCxnSpPr/>
      </xdr:nvCxnSpPr>
      <xdr:spPr>
        <a:xfrm flipV="1">
          <a:off x="14206220" y="12662535"/>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24765</xdr:rowOff>
    </xdr:from>
    <xdr:to xmlns:xdr="http://schemas.openxmlformats.org/drawingml/2006/spreadsheetDrawing">
      <xdr:col>81</xdr:col>
      <xdr:colOff>101600</xdr:colOff>
      <xdr:row>75</xdr:row>
      <xdr:rowOff>128270</xdr:rowOff>
    </xdr:to>
    <xdr:sp macro="" textlink="">
      <xdr:nvSpPr>
        <xdr:cNvPr id="638" name="フローチャート: 判断 637"/>
        <xdr:cNvSpPr/>
      </xdr:nvSpPr>
      <xdr:spPr>
        <a:xfrm>
          <a:off x="15019020" y="128835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119380</xdr:rowOff>
    </xdr:from>
    <xdr:ext cx="533400" cy="265430"/>
    <xdr:sp macro="" textlink="">
      <xdr:nvSpPr>
        <xdr:cNvPr id="639" name="テキスト ボックス 638"/>
        <xdr:cNvSpPr txBox="1"/>
      </xdr:nvSpPr>
      <xdr:spPr>
        <a:xfrm>
          <a:off x="14812645" y="12978130"/>
          <a:ext cx="5334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635</xdr:rowOff>
    </xdr:from>
    <xdr:to xmlns:xdr="http://schemas.openxmlformats.org/drawingml/2006/spreadsheetDrawing">
      <xdr:col>76</xdr:col>
      <xdr:colOff>114300</xdr:colOff>
      <xdr:row>74</xdr:row>
      <xdr:rowOff>67945</xdr:rowOff>
    </xdr:to>
    <xdr:cxnSp macro="">
      <xdr:nvCxnSpPr>
        <xdr:cNvPr id="640" name="直線コネクタ 639"/>
        <xdr:cNvCxnSpPr/>
      </xdr:nvCxnSpPr>
      <xdr:spPr>
        <a:xfrm flipV="1">
          <a:off x="13342620" y="12687935"/>
          <a:ext cx="8636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88265</xdr:rowOff>
    </xdr:from>
    <xdr:to xmlns:xdr="http://schemas.openxmlformats.org/drawingml/2006/spreadsheetDrawing">
      <xdr:col>76</xdr:col>
      <xdr:colOff>165100</xdr:colOff>
      <xdr:row>76</xdr:row>
      <xdr:rowOff>15875</xdr:rowOff>
    </xdr:to>
    <xdr:sp macro="" textlink="">
      <xdr:nvSpPr>
        <xdr:cNvPr id="641" name="フローチャート: 判断 640"/>
        <xdr:cNvSpPr/>
      </xdr:nvSpPr>
      <xdr:spPr>
        <a:xfrm>
          <a:off x="14155420" y="12947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7620</xdr:rowOff>
    </xdr:from>
    <xdr:ext cx="534035" cy="264160"/>
    <xdr:sp macro="" textlink="">
      <xdr:nvSpPr>
        <xdr:cNvPr id="642" name="テキスト ボックス 641"/>
        <xdr:cNvSpPr txBox="1"/>
      </xdr:nvSpPr>
      <xdr:spPr>
        <a:xfrm>
          <a:off x="13943965" y="1303782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67945</xdr:rowOff>
    </xdr:from>
    <xdr:to xmlns:xdr="http://schemas.openxmlformats.org/drawingml/2006/spreadsheetDrawing">
      <xdr:col>71</xdr:col>
      <xdr:colOff>177800</xdr:colOff>
      <xdr:row>74</xdr:row>
      <xdr:rowOff>78740</xdr:rowOff>
    </xdr:to>
    <xdr:cxnSp macro="">
      <xdr:nvCxnSpPr>
        <xdr:cNvPr id="643" name="直線コネクタ 642"/>
        <xdr:cNvCxnSpPr/>
      </xdr:nvCxnSpPr>
      <xdr:spPr>
        <a:xfrm flipV="1">
          <a:off x="12473940" y="12755245"/>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76835</xdr:rowOff>
    </xdr:from>
    <xdr:to xmlns:xdr="http://schemas.openxmlformats.org/drawingml/2006/spreadsheetDrawing">
      <xdr:col>72</xdr:col>
      <xdr:colOff>38100</xdr:colOff>
      <xdr:row>76</xdr:row>
      <xdr:rowOff>5080</xdr:rowOff>
    </xdr:to>
    <xdr:sp macro="" textlink="">
      <xdr:nvSpPr>
        <xdr:cNvPr id="644" name="フローチャート: 判断 643"/>
        <xdr:cNvSpPr/>
      </xdr:nvSpPr>
      <xdr:spPr>
        <a:xfrm>
          <a:off x="13291820" y="1293558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171450</xdr:rowOff>
    </xdr:from>
    <xdr:ext cx="533400" cy="264160"/>
    <xdr:sp macro="" textlink="">
      <xdr:nvSpPr>
        <xdr:cNvPr id="645" name="テキスト ボックス 644"/>
        <xdr:cNvSpPr txBox="1"/>
      </xdr:nvSpPr>
      <xdr:spPr>
        <a:xfrm>
          <a:off x="13080365" y="1303020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66675</xdr:rowOff>
    </xdr:from>
    <xdr:to xmlns:xdr="http://schemas.openxmlformats.org/drawingml/2006/spreadsheetDrawing">
      <xdr:col>67</xdr:col>
      <xdr:colOff>101600</xdr:colOff>
      <xdr:row>75</xdr:row>
      <xdr:rowOff>170815</xdr:rowOff>
    </xdr:to>
    <xdr:sp macro="" textlink="">
      <xdr:nvSpPr>
        <xdr:cNvPr id="646" name="フローチャート: 判断 645"/>
        <xdr:cNvSpPr/>
      </xdr:nvSpPr>
      <xdr:spPr>
        <a:xfrm>
          <a:off x="12423140" y="129254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161925</xdr:rowOff>
    </xdr:from>
    <xdr:ext cx="533400" cy="264160"/>
    <xdr:sp macro="" textlink="">
      <xdr:nvSpPr>
        <xdr:cNvPr id="647" name="テキスト ボックス 646"/>
        <xdr:cNvSpPr txBox="1"/>
      </xdr:nvSpPr>
      <xdr:spPr>
        <a:xfrm>
          <a:off x="12216765" y="1302067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48" name="テキスト ボックス 647"/>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61365" cy="264795"/>
    <xdr:sp macro="" textlink="">
      <xdr:nvSpPr>
        <xdr:cNvPr id="649" name="テキスト ボックス 648"/>
        <xdr:cNvSpPr txBox="1"/>
      </xdr:nvSpPr>
      <xdr:spPr>
        <a:xfrm>
          <a:off x="148844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50" name="テキスト ボックス 649"/>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51" name="テキスト ボックス 650"/>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61365" cy="264795"/>
    <xdr:sp macro="" textlink="">
      <xdr:nvSpPr>
        <xdr:cNvPr id="652" name="テキスト ボックス 651"/>
        <xdr:cNvSpPr txBox="1"/>
      </xdr:nvSpPr>
      <xdr:spPr>
        <a:xfrm>
          <a:off x="1228852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84455</xdr:rowOff>
    </xdr:from>
    <xdr:to xmlns:xdr="http://schemas.openxmlformats.org/drawingml/2006/spreadsheetDrawing">
      <xdr:col>85</xdr:col>
      <xdr:colOff>177800</xdr:colOff>
      <xdr:row>74</xdr:row>
      <xdr:rowOff>12700</xdr:rowOff>
    </xdr:to>
    <xdr:sp macro="" textlink="">
      <xdr:nvSpPr>
        <xdr:cNvPr id="653" name="楕円 652"/>
        <xdr:cNvSpPr/>
      </xdr:nvSpPr>
      <xdr:spPr>
        <a:xfrm>
          <a:off x="15836900" y="12600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107315</xdr:rowOff>
    </xdr:from>
    <xdr:ext cx="534670" cy="264795"/>
    <xdr:sp macro="" textlink="">
      <xdr:nvSpPr>
        <xdr:cNvPr id="654" name="公債費該当値テキスト"/>
        <xdr:cNvSpPr txBox="1"/>
      </xdr:nvSpPr>
      <xdr:spPr>
        <a:xfrm>
          <a:off x="15938500" y="1245171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93980</xdr:rowOff>
    </xdr:from>
    <xdr:to xmlns:xdr="http://schemas.openxmlformats.org/drawingml/2006/spreadsheetDrawing">
      <xdr:col>81</xdr:col>
      <xdr:colOff>101600</xdr:colOff>
      <xdr:row>74</xdr:row>
      <xdr:rowOff>22860</xdr:rowOff>
    </xdr:to>
    <xdr:sp macro="" textlink="">
      <xdr:nvSpPr>
        <xdr:cNvPr id="655" name="楕円 654"/>
        <xdr:cNvSpPr/>
      </xdr:nvSpPr>
      <xdr:spPr>
        <a:xfrm>
          <a:off x="15019020" y="126098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39370</xdr:rowOff>
    </xdr:from>
    <xdr:ext cx="533400" cy="265430"/>
    <xdr:sp macro="" textlink="">
      <xdr:nvSpPr>
        <xdr:cNvPr id="656" name="テキスト ボックス 655"/>
        <xdr:cNvSpPr txBox="1"/>
      </xdr:nvSpPr>
      <xdr:spPr>
        <a:xfrm>
          <a:off x="14812645" y="12383770"/>
          <a:ext cx="5334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123825</xdr:rowOff>
    </xdr:from>
    <xdr:to xmlns:xdr="http://schemas.openxmlformats.org/drawingml/2006/spreadsheetDrawing">
      <xdr:col>76</xdr:col>
      <xdr:colOff>165100</xdr:colOff>
      <xdr:row>74</xdr:row>
      <xdr:rowOff>53340</xdr:rowOff>
    </xdr:to>
    <xdr:sp macro="" textlink="">
      <xdr:nvSpPr>
        <xdr:cNvPr id="657" name="楕円 656"/>
        <xdr:cNvSpPr/>
      </xdr:nvSpPr>
      <xdr:spPr>
        <a:xfrm>
          <a:off x="14155420" y="126396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69215</xdr:rowOff>
    </xdr:from>
    <xdr:ext cx="534035" cy="264160"/>
    <xdr:sp macro="" textlink="">
      <xdr:nvSpPr>
        <xdr:cNvPr id="658" name="テキスト ボックス 657"/>
        <xdr:cNvSpPr txBox="1"/>
      </xdr:nvSpPr>
      <xdr:spPr>
        <a:xfrm>
          <a:off x="13943965" y="1241361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15875</xdr:rowOff>
    </xdr:from>
    <xdr:to xmlns:xdr="http://schemas.openxmlformats.org/drawingml/2006/spreadsheetDrawing">
      <xdr:col>72</xdr:col>
      <xdr:colOff>38100</xdr:colOff>
      <xdr:row>74</xdr:row>
      <xdr:rowOff>120650</xdr:rowOff>
    </xdr:to>
    <xdr:sp macro="" textlink="">
      <xdr:nvSpPr>
        <xdr:cNvPr id="659" name="楕円 658"/>
        <xdr:cNvSpPr/>
      </xdr:nvSpPr>
      <xdr:spPr>
        <a:xfrm>
          <a:off x="13291820" y="1270317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137160</xdr:rowOff>
    </xdr:from>
    <xdr:ext cx="533400" cy="264160"/>
    <xdr:sp macro="" textlink="">
      <xdr:nvSpPr>
        <xdr:cNvPr id="660" name="テキスト ボックス 659"/>
        <xdr:cNvSpPr txBox="1"/>
      </xdr:nvSpPr>
      <xdr:spPr>
        <a:xfrm>
          <a:off x="13080365" y="1248156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26670</xdr:rowOff>
    </xdr:from>
    <xdr:to xmlns:xdr="http://schemas.openxmlformats.org/drawingml/2006/spreadsheetDrawing">
      <xdr:col>67</xdr:col>
      <xdr:colOff>101600</xdr:colOff>
      <xdr:row>74</xdr:row>
      <xdr:rowOff>130175</xdr:rowOff>
    </xdr:to>
    <xdr:sp macro="" textlink="">
      <xdr:nvSpPr>
        <xdr:cNvPr id="661" name="楕円 660"/>
        <xdr:cNvSpPr/>
      </xdr:nvSpPr>
      <xdr:spPr>
        <a:xfrm>
          <a:off x="12423140" y="127139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147320</xdr:rowOff>
    </xdr:from>
    <xdr:ext cx="533400" cy="263525"/>
    <xdr:sp macro="" textlink="">
      <xdr:nvSpPr>
        <xdr:cNvPr id="662" name="テキスト ボックス 661"/>
        <xdr:cNvSpPr txBox="1"/>
      </xdr:nvSpPr>
      <xdr:spPr>
        <a:xfrm>
          <a:off x="12216765" y="12491720"/>
          <a:ext cx="5334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63" name="正方形/長方形 662"/>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64" name="正方形/長方形 663"/>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66" name="正方形/長方形 665"/>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68" name="正方形/長方形 667"/>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8615" cy="229870"/>
    <xdr:sp macro="" textlink="">
      <xdr:nvSpPr>
        <xdr:cNvPr id="671" name="テキスト ボックス 670"/>
        <xdr:cNvSpPr txBox="1"/>
      </xdr:nvSpPr>
      <xdr:spPr>
        <a:xfrm>
          <a:off x="12077700" y="14923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3" name="直線コネクタ 672"/>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74" name="テキスト ボックス 673"/>
        <xdr:cNvSpPr txBox="1"/>
      </xdr:nvSpPr>
      <xdr:spPr>
        <a:xfrm>
          <a:off x="1187196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5" name="直線コネクタ 674"/>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6" name="テキスト ボックス 675"/>
        <xdr:cNvSpPr txBox="1"/>
      </xdr:nvSpPr>
      <xdr:spPr>
        <a:xfrm>
          <a:off x="1159954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7" name="直線コネクタ 676"/>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7810"/>
    <xdr:sp macro="" textlink="">
      <xdr:nvSpPr>
        <xdr:cNvPr id="678" name="テキスト ボックス 677"/>
        <xdr:cNvSpPr txBox="1"/>
      </xdr:nvSpPr>
      <xdr:spPr>
        <a:xfrm>
          <a:off x="11599545" y="16113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9" name="直線コネクタ 678"/>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80" name="テキスト ボックス 679"/>
        <xdr:cNvSpPr txBox="1"/>
      </xdr:nvSpPr>
      <xdr:spPr>
        <a:xfrm>
          <a:off x="1159954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65405</xdr:rowOff>
    </xdr:from>
    <xdr:to xmlns:xdr="http://schemas.openxmlformats.org/drawingml/2006/spreadsheetDrawing">
      <xdr:col>89</xdr:col>
      <xdr:colOff>177800</xdr:colOff>
      <xdr:row>90</xdr:row>
      <xdr:rowOff>65405</xdr:rowOff>
    </xdr:to>
    <xdr:cxnSp macro="">
      <xdr:nvCxnSpPr>
        <xdr:cNvPr id="681" name="直線コネクタ 680"/>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94615</xdr:rowOff>
    </xdr:from>
    <xdr:ext cx="594360" cy="264160"/>
    <xdr:sp macro="" textlink="">
      <xdr:nvSpPr>
        <xdr:cNvPr id="682" name="テキスト ボックス 681"/>
        <xdr:cNvSpPr txBox="1"/>
      </xdr:nvSpPr>
      <xdr:spPr>
        <a:xfrm>
          <a:off x="11535410" y="15353665"/>
          <a:ext cx="594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3" name="直線コネクタ 682"/>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94360" cy="263525"/>
    <xdr:sp macro="" textlink="">
      <xdr:nvSpPr>
        <xdr:cNvPr id="684" name="テキスト ボックス 683"/>
        <xdr:cNvSpPr txBox="1"/>
      </xdr:nvSpPr>
      <xdr:spPr>
        <a:xfrm>
          <a:off x="11535410" y="1497203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5" name="積立金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151130</xdr:rowOff>
    </xdr:from>
    <xdr:to xmlns:xdr="http://schemas.openxmlformats.org/drawingml/2006/spreadsheetDrawing">
      <xdr:col>85</xdr:col>
      <xdr:colOff>126365</xdr:colOff>
      <xdr:row>99</xdr:row>
      <xdr:rowOff>27940</xdr:rowOff>
    </xdr:to>
    <xdr:cxnSp macro="">
      <xdr:nvCxnSpPr>
        <xdr:cNvPr id="686" name="直線コネクタ 685"/>
        <xdr:cNvCxnSpPr/>
      </xdr:nvCxnSpPr>
      <xdr:spPr>
        <a:xfrm flipV="1">
          <a:off x="15885795" y="1558163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31750</xdr:rowOff>
    </xdr:from>
    <xdr:ext cx="469900" cy="257810"/>
    <xdr:sp macro="" textlink="">
      <xdr:nvSpPr>
        <xdr:cNvPr id="687" name="積立金最小値テキスト"/>
        <xdr:cNvSpPr txBox="1"/>
      </xdr:nvSpPr>
      <xdr:spPr>
        <a:xfrm>
          <a:off x="15938500" y="17005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27940</xdr:rowOff>
    </xdr:from>
    <xdr:to xmlns:xdr="http://schemas.openxmlformats.org/drawingml/2006/spreadsheetDrawing">
      <xdr:col>86</xdr:col>
      <xdr:colOff>25400</xdr:colOff>
      <xdr:row>99</xdr:row>
      <xdr:rowOff>27940</xdr:rowOff>
    </xdr:to>
    <xdr:cxnSp macro="">
      <xdr:nvCxnSpPr>
        <xdr:cNvPr id="688" name="直線コネクタ 687"/>
        <xdr:cNvCxnSpPr/>
      </xdr:nvCxnSpPr>
      <xdr:spPr>
        <a:xfrm>
          <a:off x="15798800" y="17001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96520</xdr:rowOff>
    </xdr:from>
    <xdr:ext cx="598805" cy="264795"/>
    <xdr:sp macro="" textlink="">
      <xdr:nvSpPr>
        <xdr:cNvPr id="689" name="積立金最大値テキスト"/>
        <xdr:cNvSpPr txBox="1"/>
      </xdr:nvSpPr>
      <xdr:spPr>
        <a:xfrm>
          <a:off x="15938500" y="1535557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151130</xdr:rowOff>
    </xdr:from>
    <xdr:to xmlns:xdr="http://schemas.openxmlformats.org/drawingml/2006/spreadsheetDrawing">
      <xdr:col>86</xdr:col>
      <xdr:colOff>25400</xdr:colOff>
      <xdr:row>90</xdr:row>
      <xdr:rowOff>151130</xdr:rowOff>
    </xdr:to>
    <xdr:cxnSp macro="">
      <xdr:nvCxnSpPr>
        <xdr:cNvPr id="690" name="直線コネクタ 689"/>
        <xdr:cNvCxnSpPr/>
      </xdr:nvCxnSpPr>
      <xdr:spPr>
        <a:xfrm>
          <a:off x="15798800" y="15581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9525</xdr:rowOff>
    </xdr:from>
    <xdr:to xmlns:xdr="http://schemas.openxmlformats.org/drawingml/2006/spreadsheetDrawing">
      <xdr:col>85</xdr:col>
      <xdr:colOff>127000</xdr:colOff>
      <xdr:row>97</xdr:row>
      <xdr:rowOff>160020</xdr:rowOff>
    </xdr:to>
    <xdr:cxnSp macro="">
      <xdr:nvCxnSpPr>
        <xdr:cNvPr id="691" name="直線コネクタ 690"/>
        <xdr:cNvCxnSpPr/>
      </xdr:nvCxnSpPr>
      <xdr:spPr>
        <a:xfrm>
          <a:off x="15069820" y="16640175"/>
          <a:ext cx="81788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35560</xdr:rowOff>
    </xdr:from>
    <xdr:ext cx="534670" cy="259080"/>
    <xdr:sp macro="" textlink="">
      <xdr:nvSpPr>
        <xdr:cNvPr id="692" name="積立金平均値テキスト"/>
        <xdr:cNvSpPr txBox="1"/>
      </xdr:nvSpPr>
      <xdr:spPr>
        <a:xfrm>
          <a:off x="15938500" y="16494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12700</xdr:rowOff>
    </xdr:from>
    <xdr:to xmlns:xdr="http://schemas.openxmlformats.org/drawingml/2006/spreadsheetDrawing">
      <xdr:col>85</xdr:col>
      <xdr:colOff>177800</xdr:colOff>
      <xdr:row>97</xdr:row>
      <xdr:rowOff>114300</xdr:rowOff>
    </xdr:to>
    <xdr:sp macro="" textlink="">
      <xdr:nvSpPr>
        <xdr:cNvPr id="693" name="フローチャート: 判断 692"/>
        <xdr:cNvSpPr/>
      </xdr:nvSpPr>
      <xdr:spPr>
        <a:xfrm>
          <a:off x="15836900" y="166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9525</xdr:rowOff>
    </xdr:from>
    <xdr:to xmlns:xdr="http://schemas.openxmlformats.org/drawingml/2006/spreadsheetDrawing">
      <xdr:col>81</xdr:col>
      <xdr:colOff>50800</xdr:colOff>
      <xdr:row>98</xdr:row>
      <xdr:rowOff>64135</xdr:rowOff>
    </xdr:to>
    <xdr:cxnSp macro="">
      <xdr:nvCxnSpPr>
        <xdr:cNvPr id="694" name="直線コネクタ 693"/>
        <xdr:cNvCxnSpPr/>
      </xdr:nvCxnSpPr>
      <xdr:spPr>
        <a:xfrm flipV="1">
          <a:off x="14206220" y="16640175"/>
          <a:ext cx="8636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1270</xdr:rowOff>
    </xdr:from>
    <xdr:to xmlns:xdr="http://schemas.openxmlformats.org/drawingml/2006/spreadsheetDrawing">
      <xdr:col>81</xdr:col>
      <xdr:colOff>101600</xdr:colOff>
      <xdr:row>97</xdr:row>
      <xdr:rowOff>102870</xdr:rowOff>
    </xdr:to>
    <xdr:sp macro="" textlink="">
      <xdr:nvSpPr>
        <xdr:cNvPr id="695" name="フローチャート: 判断 694"/>
        <xdr:cNvSpPr/>
      </xdr:nvSpPr>
      <xdr:spPr>
        <a:xfrm>
          <a:off x="1501902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93980</xdr:rowOff>
    </xdr:from>
    <xdr:ext cx="533400" cy="259080"/>
    <xdr:sp macro="" textlink="">
      <xdr:nvSpPr>
        <xdr:cNvPr id="696" name="テキスト ボックス 695"/>
        <xdr:cNvSpPr txBox="1"/>
      </xdr:nvSpPr>
      <xdr:spPr>
        <a:xfrm>
          <a:off x="14812645" y="16724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64135</xdr:rowOff>
    </xdr:from>
    <xdr:to xmlns:xdr="http://schemas.openxmlformats.org/drawingml/2006/spreadsheetDrawing">
      <xdr:col>76</xdr:col>
      <xdr:colOff>114300</xdr:colOff>
      <xdr:row>98</xdr:row>
      <xdr:rowOff>67310</xdr:rowOff>
    </xdr:to>
    <xdr:cxnSp macro="">
      <xdr:nvCxnSpPr>
        <xdr:cNvPr id="697" name="直線コネクタ 696"/>
        <xdr:cNvCxnSpPr/>
      </xdr:nvCxnSpPr>
      <xdr:spPr>
        <a:xfrm flipV="1">
          <a:off x="13342620" y="1686623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123190</xdr:rowOff>
    </xdr:from>
    <xdr:to xmlns:xdr="http://schemas.openxmlformats.org/drawingml/2006/spreadsheetDrawing">
      <xdr:col>76</xdr:col>
      <xdr:colOff>165100</xdr:colOff>
      <xdr:row>98</xdr:row>
      <xdr:rowOff>53340</xdr:rowOff>
    </xdr:to>
    <xdr:sp macro="" textlink="">
      <xdr:nvSpPr>
        <xdr:cNvPr id="698" name="フローチャート: 判断 697"/>
        <xdr:cNvSpPr/>
      </xdr:nvSpPr>
      <xdr:spPr>
        <a:xfrm>
          <a:off x="1415542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69850</xdr:rowOff>
    </xdr:from>
    <xdr:ext cx="534035" cy="259080"/>
    <xdr:sp macro="" textlink="">
      <xdr:nvSpPr>
        <xdr:cNvPr id="699" name="テキスト ボックス 698"/>
        <xdr:cNvSpPr txBox="1"/>
      </xdr:nvSpPr>
      <xdr:spPr>
        <a:xfrm>
          <a:off x="13943965" y="1652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67310</xdr:rowOff>
    </xdr:from>
    <xdr:to xmlns:xdr="http://schemas.openxmlformats.org/drawingml/2006/spreadsheetDrawing">
      <xdr:col>71</xdr:col>
      <xdr:colOff>177800</xdr:colOff>
      <xdr:row>98</xdr:row>
      <xdr:rowOff>144780</xdr:rowOff>
    </xdr:to>
    <xdr:cxnSp macro="">
      <xdr:nvCxnSpPr>
        <xdr:cNvPr id="700" name="直線コネクタ 699"/>
        <xdr:cNvCxnSpPr/>
      </xdr:nvCxnSpPr>
      <xdr:spPr>
        <a:xfrm flipV="1">
          <a:off x="12473940" y="16869410"/>
          <a:ext cx="8686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162560</xdr:rowOff>
    </xdr:from>
    <xdr:to xmlns:xdr="http://schemas.openxmlformats.org/drawingml/2006/spreadsheetDrawing">
      <xdr:col>72</xdr:col>
      <xdr:colOff>38100</xdr:colOff>
      <xdr:row>98</xdr:row>
      <xdr:rowOff>92710</xdr:rowOff>
    </xdr:to>
    <xdr:sp macro="" textlink="">
      <xdr:nvSpPr>
        <xdr:cNvPr id="701" name="フローチャート: 判断 700"/>
        <xdr:cNvSpPr/>
      </xdr:nvSpPr>
      <xdr:spPr>
        <a:xfrm>
          <a:off x="13291820" y="167932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109220</xdr:rowOff>
    </xdr:from>
    <xdr:ext cx="533400" cy="257810"/>
    <xdr:sp macro="" textlink="">
      <xdr:nvSpPr>
        <xdr:cNvPr id="702" name="テキスト ボックス 701"/>
        <xdr:cNvSpPr txBox="1"/>
      </xdr:nvSpPr>
      <xdr:spPr>
        <a:xfrm>
          <a:off x="13080365" y="16568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143510</xdr:rowOff>
    </xdr:from>
    <xdr:to xmlns:xdr="http://schemas.openxmlformats.org/drawingml/2006/spreadsheetDrawing">
      <xdr:col>67</xdr:col>
      <xdr:colOff>101600</xdr:colOff>
      <xdr:row>98</xdr:row>
      <xdr:rowOff>73025</xdr:rowOff>
    </xdr:to>
    <xdr:sp macro="" textlink="">
      <xdr:nvSpPr>
        <xdr:cNvPr id="703" name="フローチャート: 判断 702"/>
        <xdr:cNvSpPr/>
      </xdr:nvSpPr>
      <xdr:spPr>
        <a:xfrm>
          <a:off x="1242314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89535</xdr:rowOff>
    </xdr:from>
    <xdr:ext cx="533400" cy="257810"/>
    <xdr:sp macro="" textlink="">
      <xdr:nvSpPr>
        <xdr:cNvPr id="704" name="テキスト ボックス 703"/>
        <xdr:cNvSpPr txBox="1"/>
      </xdr:nvSpPr>
      <xdr:spPr>
        <a:xfrm>
          <a:off x="12216765" y="16548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6" name="テキスト ボックス 705"/>
        <xdr:cNvSpPr txBox="1"/>
      </xdr:nvSpPr>
      <xdr:spPr>
        <a:xfrm>
          <a:off x="14884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9" name="テキスト ボックス 708"/>
        <xdr:cNvSpPr txBox="1"/>
      </xdr:nvSpPr>
      <xdr:spPr>
        <a:xfrm>
          <a:off x="122885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109220</xdr:rowOff>
    </xdr:from>
    <xdr:to xmlns:xdr="http://schemas.openxmlformats.org/drawingml/2006/spreadsheetDrawing">
      <xdr:col>85</xdr:col>
      <xdr:colOff>177800</xdr:colOff>
      <xdr:row>98</xdr:row>
      <xdr:rowOff>39370</xdr:rowOff>
    </xdr:to>
    <xdr:sp macro="" textlink="">
      <xdr:nvSpPr>
        <xdr:cNvPr id="710" name="楕円 709"/>
        <xdr:cNvSpPr/>
      </xdr:nvSpPr>
      <xdr:spPr>
        <a:xfrm>
          <a:off x="158369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87630</xdr:rowOff>
    </xdr:from>
    <xdr:ext cx="534670" cy="257810"/>
    <xdr:sp macro="" textlink="">
      <xdr:nvSpPr>
        <xdr:cNvPr id="711" name="積立金該当値テキスト"/>
        <xdr:cNvSpPr txBox="1"/>
      </xdr:nvSpPr>
      <xdr:spPr>
        <a:xfrm>
          <a:off x="15938500" y="167182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130175</xdr:rowOff>
    </xdr:from>
    <xdr:to xmlns:xdr="http://schemas.openxmlformats.org/drawingml/2006/spreadsheetDrawing">
      <xdr:col>81</xdr:col>
      <xdr:colOff>101600</xdr:colOff>
      <xdr:row>97</xdr:row>
      <xdr:rowOff>60325</xdr:rowOff>
    </xdr:to>
    <xdr:sp macro="" textlink="">
      <xdr:nvSpPr>
        <xdr:cNvPr id="712" name="楕円 711"/>
        <xdr:cNvSpPr/>
      </xdr:nvSpPr>
      <xdr:spPr>
        <a:xfrm>
          <a:off x="1501902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76835</xdr:rowOff>
    </xdr:from>
    <xdr:ext cx="533400" cy="257810"/>
    <xdr:sp macro="" textlink="">
      <xdr:nvSpPr>
        <xdr:cNvPr id="713" name="テキスト ボックス 712"/>
        <xdr:cNvSpPr txBox="1"/>
      </xdr:nvSpPr>
      <xdr:spPr>
        <a:xfrm>
          <a:off x="14812645" y="16364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13335</xdr:rowOff>
    </xdr:from>
    <xdr:to xmlns:xdr="http://schemas.openxmlformats.org/drawingml/2006/spreadsheetDrawing">
      <xdr:col>76</xdr:col>
      <xdr:colOff>165100</xdr:colOff>
      <xdr:row>98</xdr:row>
      <xdr:rowOff>114935</xdr:rowOff>
    </xdr:to>
    <xdr:sp macro="" textlink="">
      <xdr:nvSpPr>
        <xdr:cNvPr id="714" name="楕円 713"/>
        <xdr:cNvSpPr/>
      </xdr:nvSpPr>
      <xdr:spPr>
        <a:xfrm>
          <a:off x="1415542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106045</xdr:rowOff>
    </xdr:from>
    <xdr:ext cx="534035" cy="259080"/>
    <xdr:sp macro="" textlink="">
      <xdr:nvSpPr>
        <xdr:cNvPr id="715" name="テキスト ボックス 714"/>
        <xdr:cNvSpPr txBox="1"/>
      </xdr:nvSpPr>
      <xdr:spPr>
        <a:xfrm>
          <a:off x="13943965" y="16908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716" name="楕円 715"/>
        <xdr:cNvSpPr/>
      </xdr:nvSpPr>
      <xdr:spPr>
        <a:xfrm>
          <a:off x="13291820" y="168186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109220</xdr:rowOff>
    </xdr:from>
    <xdr:ext cx="533400" cy="257810"/>
    <xdr:sp macro="" textlink="">
      <xdr:nvSpPr>
        <xdr:cNvPr id="717" name="テキスト ボックス 716"/>
        <xdr:cNvSpPr txBox="1"/>
      </xdr:nvSpPr>
      <xdr:spPr>
        <a:xfrm>
          <a:off x="13080365" y="16911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93980</xdr:rowOff>
    </xdr:from>
    <xdr:to xmlns:xdr="http://schemas.openxmlformats.org/drawingml/2006/spreadsheetDrawing">
      <xdr:col>67</xdr:col>
      <xdr:colOff>101600</xdr:colOff>
      <xdr:row>99</xdr:row>
      <xdr:rowOff>24130</xdr:rowOff>
    </xdr:to>
    <xdr:sp macro="" textlink="">
      <xdr:nvSpPr>
        <xdr:cNvPr id="718" name="楕円 717"/>
        <xdr:cNvSpPr/>
      </xdr:nvSpPr>
      <xdr:spPr>
        <a:xfrm>
          <a:off x="1242314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15240</xdr:rowOff>
    </xdr:from>
    <xdr:ext cx="468630" cy="259080"/>
    <xdr:sp macro="" textlink="">
      <xdr:nvSpPr>
        <xdr:cNvPr id="719" name="テキスト ボックス 718"/>
        <xdr:cNvSpPr txBox="1"/>
      </xdr:nvSpPr>
      <xdr:spPr>
        <a:xfrm>
          <a:off x="12244070" y="16988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20" name="正方形/長方形 719"/>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21" name="正方形/長方形 720"/>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23" name="正方形/長方形 722"/>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25" name="正方形/長方形 724"/>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27" name="正方形/長方形 726"/>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250" cy="229870"/>
    <xdr:sp macro="" textlink="">
      <xdr:nvSpPr>
        <xdr:cNvPr id="728" name="テキスト ボックス 727"/>
        <xdr:cNvSpPr txBox="1"/>
      </xdr:nvSpPr>
      <xdr:spPr>
        <a:xfrm>
          <a:off x="17767300" y="463613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29" name="直線コネクタ 728"/>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143510</xdr:rowOff>
    </xdr:from>
    <xdr:to xmlns:xdr="http://schemas.openxmlformats.org/drawingml/2006/spreadsheetDrawing">
      <xdr:col>120</xdr:col>
      <xdr:colOff>114300</xdr:colOff>
      <xdr:row>38</xdr:row>
      <xdr:rowOff>143510</xdr:rowOff>
    </xdr:to>
    <xdr:cxnSp macro="">
      <xdr:nvCxnSpPr>
        <xdr:cNvPr id="730" name="直線コネクタ 729"/>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171450</xdr:rowOff>
    </xdr:from>
    <xdr:ext cx="248285" cy="264160"/>
    <xdr:sp macro="" textlink="">
      <xdr:nvSpPr>
        <xdr:cNvPr id="731" name="テキスト ボックス 730"/>
        <xdr:cNvSpPr txBox="1"/>
      </xdr:nvSpPr>
      <xdr:spPr>
        <a:xfrm>
          <a:off x="17561560" y="651510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26035</xdr:rowOff>
    </xdr:from>
    <xdr:to xmlns:xdr="http://schemas.openxmlformats.org/drawingml/2006/spreadsheetDrawing">
      <xdr:col>120</xdr:col>
      <xdr:colOff>114300</xdr:colOff>
      <xdr:row>36</xdr:row>
      <xdr:rowOff>26035</xdr:rowOff>
    </xdr:to>
    <xdr:cxnSp macro="">
      <xdr:nvCxnSpPr>
        <xdr:cNvPr id="732" name="直線コネクタ 731"/>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55880</xdr:rowOff>
    </xdr:from>
    <xdr:ext cx="531495" cy="263525"/>
    <xdr:sp macro="" textlink="">
      <xdr:nvSpPr>
        <xdr:cNvPr id="733" name="テキスト ボックス 732"/>
        <xdr:cNvSpPr txBox="1"/>
      </xdr:nvSpPr>
      <xdr:spPr>
        <a:xfrm>
          <a:off x="17284065" y="605663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84455</xdr:rowOff>
    </xdr:from>
    <xdr:to xmlns:xdr="http://schemas.openxmlformats.org/drawingml/2006/spreadsheetDrawing">
      <xdr:col>120</xdr:col>
      <xdr:colOff>114300</xdr:colOff>
      <xdr:row>33</xdr:row>
      <xdr:rowOff>84455</xdr:rowOff>
    </xdr:to>
    <xdr:cxnSp macro="">
      <xdr:nvCxnSpPr>
        <xdr:cNvPr id="734" name="直線コネクタ 733"/>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114300</xdr:rowOff>
    </xdr:from>
    <xdr:ext cx="531495" cy="264160"/>
    <xdr:sp macro="" textlink="">
      <xdr:nvSpPr>
        <xdr:cNvPr id="735" name="テキスト ボックス 734"/>
        <xdr:cNvSpPr txBox="1"/>
      </xdr:nvSpPr>
      <xdr:spPr>
        <a:xfrm>
          <a:off x="17284065" y="56007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143510</xdr:rowOff>
    </xdr:from>
    <xdr:to xmlns:xdr="http://schemas.openxmlformats.org/drawingml/2006/spreadsheetDrawing">
      <xdr:col>120</xdr:col>
      <xdr:colOff>114300</xdr:colOff>
      <xdr:row>30</xdr:row>
      <xdr:rowOff>143510</xdr:rowOff>
    </xdr:to>
    <xdr:cxnSp macro="">
      <xdr:nvCxnSpPr>
        <xdr:cNvPr id="736" name="直線コネクタ 735"/>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171450</xdr:rowOff>
    </xdr:from>
    <xdr:ext cx="531495" cy="264160"/>
    <xdr:sp macro="" textlink="">
      <xdr:nvSpPr>
        <xdr:cNvPr id="737" name="テキスト ボックス 736"/>
        <xdr:cNvSpPr txBox="1"/>
      </xdr:nvSpPr>
      <xdr:spPr>
        <a:xfrm>
          <a:off x="17284065" y="51435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38" name="直線コネクタ 737"/>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55880</xdr:rowOff>
    </xdr:from>
    <xdr:ext cx="531495" cy="263525"/>
    <xdr:sp macro="" textlink="">
      <xdr:nvSpPr>
        <xdr:cNvPr id="739" name="テキスト ボックス 738"/>
        <xdr:cNvSpPr txBox="1"/>
      </xdr:nvSpPr>
      <xdr:spPr>
        <a:xfrm>
          <a:off x="17284065" y="468503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40" name="投資及び出資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60960</xdr:rowOff>
    </xdr:from>
    <xdr:to xmlns:xdr="http://schemas.openxmlformats.org/drawingml/2006/spreadsheetDrawing">
      <xdr:col>116</xdr:col>
      <xdr:colOff>62865</xdr:colOff>
      <xdr:row>38</xdr:row>
      <xdr:rowOff>143510</xdr:rowOff>
    </xdr:to>
    <xdr:cxnSp macro="">
      <xdr:nvCxnSpPr>
        <xdr:cNvPr id="741" name="直線コネクタ 740"/>
        <xdr:cNvCxnSpPr/>
      </xdr:nvCxnSpPr>
      <xdr:spPr>
        <a:xfrm flipV="1">
          <a:off x="21570315" y="5547360"/>
          <a:ext cx="127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146685</xdr:rowOff>
    </xdr:from>
    <xdr:ext cx="249555" cy="263525"/>
    <xdr:sp macro="" textlink="">
      <xdr:nvSpPr>
        <xdr:cNvPr id="742" name="投資及び出資金最小値テキスト"/>
        <xdr:cNvSpPr txBox="1"/>
      </xdr:nvSpPr>
      <xdr:spPr>
        <a:xfrm>
          <a:off x="21623020" y="6661785"/>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143510</xdr:rowOff>
    </xdr:from>
    <xdr:to xmlns:xdr="http://schemas.openxmlformats.org/drawingml/2006/spreadsheetDrawing">
      <xdr:col>116</xdr:col>
      <xdr:colOff>152400</xdr:colOff>
      <xdr:row>38</xdr:row>
      <xdr:rowOff>143510</xdr:rowOff>
    </xdr:to>
    <xdr:cxnSp macro="">
      <xdr:nvCxnSpPr>
        <xdr:cNvPr id="743" name="直線コネクタ 742"/>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6985</xdr:rowOff>
    </xdr:from>
    <xdr:ext cx="534670" cy="264160"/>
    <xdr:sp macro="" textlink="">
      <xdr:nvSpPr>
        <xdr:cNvPr id="744" name="投資及び出資金最大値テキスト"/>
        <xdr:cNvSpPr txBox="1"/>
      </xdr:nvSpPr>
      <xdr:spPr>
        <a:xfrm>
          <a:off x="21623020" y="532193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60960</xdr:rowOff>
    </xdr:from>
    <xdr:to xmlns:xdr="http://schemas.openxmlformats.org/drawingml/2006/spreadsheetDrawing">
      <xdr:col>116</xdr:col>
      <xdr:colOff>152400</xdr:colOff>
      <xdr:row>32</xdr:row>
      <xdr:rowOff>60960</xdr:rowOff>
    </xdr:to>
    <xdr:cxnSp macro="">
      <xdr:nvCxnSpPr>
        <xdr:cNvPr id="745" name="直線コネクタ 744"/>
        <xdr:cNvCxnSpPr/>
      </xdr:nvCxnSpPr>
      <xdr:spPr>
        <a:xfrm>
          <a:off x="21488400" y="5547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53340</xdr:rowOff>
    </xdr:from>
    <xdr:to xmlns:xdr="http://schemas.openxmlformats.org/drawingml/2006/spreadsheetDrawing">
      <xdr:col>116</xdr:col>
      <xdr:colOff>63500</xdr:colOff>
      <xdr:row>38</xdr:row>
      <xdr:rowOff>55245</xdr:rowOff>
    </xdr:to>
    <xdr:cxnSp macro="">
      <xdr:nvCxnSpPr>
        <xdr:cNvPr id="746" name="直線コネクタ 745"/>
        <xdr:cNvCxnSpPr/>
      </xdr:nvCxnSpPr>
      <xdr:spPr>
        <a:xfrm>
          <a:off x="20759420" y="656844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126365</xdr:rowOff>
    </xdr:from>
    <xdr:ext cx="469900" cy="264160"/>
    <xdr:sp macro="" textlink="">
      <xdr:nvSpPr>
        <xdr:cNvPr id="747" name="投資及び出資金平均値テキスト"/>
        <xdr:cNvSpPr txBox="1"/>
      </xdr:nvSpPr>
      <xdr:spPr>
        <a:xfrm>
          <a:off x="21623020" y="6298565"/>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103505</xdr:rowOff>
    </xdr:from>
    <xdr:to xmlns:xdr="http://schemas.openxmlformats.org/drawingml/2006/spreadsheetDrawing">
      <xdr:col>116</xdr:col>
      <xdr:colOff>114300</xdr:colOff>
      <xdr:row>38</xdr:row>
      <xdr:rowOff>31750</xdr:rowOff>
    </xdr:to>
    <xdr:sp macro="" textlink="">
      <xdr:nvSpPr>
        <xdr:cNvPr id="748" name="フローチャート: 判断 747"/>
        <xdr:cNvSpPr/>
      </xdr:nvSpPr>
      <xdr:spPr>
        <a:xfrm>
          <a:off x="21521420" y="6447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50165</xdr:rowOff>
    </xdr:from>
    <xdr:to xmlns:xdr="http://schemas.openxmlformats.org/drawingml/2006/spreadsheetDrawing">
      <xdr:col>111</xdr:col>
      <xdr:colOff>177800</xdr:colOff>
      <xdr:row>38</xdr:row>
      <xdr:rowOff>53340</xdr:rowOff>
    </xdr:to>
    <xdr:cxnSp macro="">
      <xdr:nvCxnSpPr>
        <xdr:cNvPr id="749" name="直線コネクタ 748"/>
        <xdr:cNvCxnSpPr/>
      </xdr:nvCxnSpPr>
      <xdr:spPr>
        <a:xfrm>
          <a:off x="19890740" y="656526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100330</xdr:rowOff>
    </xdr:from>
    <xdr:to xmlns:xdr="http://schemas.openxmlformats.org/drawingml/2006/spreadsheetDrawing">
      <xdr:col>112</xdr:col>
      <xdr:colOff>38100</xdr:colOff>
      <xdr:row>38</xdr:row>
      <xdr:rowOff>27940</xdr:rowOff>
    </xdr:to>
    <xdr:sp macro="" textlink="">
      <xdr:nvSpPr>
        <xdr:cNvPr id="750" name="フローチャート: 判断 749"/>
        <xdr:cNvSpPr/>
      </xdr:nvSpPr>
      <xdr:spPr>
        <a:xfrm>
          <a:off x="20708620" y="644398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45085</xdr:rowOff>
    </xdr:from>
    <xdr:ext cx="469265" cy="264160"/>
    <xdr:sp macro="" textlink="">
      <xdr:nvSpPr>
        <xdr:cNvPr id="751" name="テキスト ボックス 750"/>
        <xdr:cNvSpPr txBox="1"/>
      </xdr:nvSpPr>
      <xdr:spPr>
        <a:xfrm>
          <a:off x="20529550" y="621728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48895</xdr:rowOff>
    </xdr:from>
    <xdr:to xmlns:xdr="http://schemas.openxmlformats.org/drawingml/2006/spreadsheetDrawing">
      <xdr:col>107</xdr:col>
      <xdr:colOff>50800</xdr:colOff>
      <xdr:row>38</xdr:row>
      <xdr:rowOff>50165</xdr:rowOff>
    </xdr:to>
    <xdr:cxnSp macro="">
      <xdr:nvCxnSpPr>
        <xdr:cNvPr id="752" name="直線コネクタ 751"/>
        <xdr:cNvCxnSpPr/>
      </xdr:nvCxnSpPr>
      <xdr:spPr>
        <a:xfrm>
          <a:off x="19027140" y="656399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94615</xdr:rowOff>
    </xdr:from>
    <xdr:to xmlns:xdr="http://schemas.openxmlformats.org/drawingml/2006/spreadsheetDrawing">
      <xdr:col>107</xdr:col>
      <xdr:colOff>101600</xdr:colOff>
      <xdr:row>38</xdr:row>
      <xdr:rowOff>23495</xdr:rowOff>
    </xdr:to>
    <xdr:sp macro="" textlink="">
      <xdr:nvSpPr>
        <xdr:cNvPr id="753" name="フローチャート: 判断 752"/>
        <xdr:cNvSpPr/>
      </xdr:nvSpPr>
      <xdr:spPr>
        <a:xfrm>
          <a:off x="19839940" y="64382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40640</xdr:rowOff>
    </xdr:from>
    <xdr:ext cx="468630" cy="264795"/>
    <xdr:sp macro="" textlink="">
      <xdr:nvSpPr>
        <xdr:cNvPr id="754" name="テキスト ボックス 753"/>
        <xdr:cNvSpPr txBox="1"/>
      </xdr:nvSpPr>
      <xdr:spPr>
        <a:xfrm>
          <a:off x="19660870" y="621284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48895</xdr:rowOff>
    </xdr:from>
    <xdr:to xmlns:xdr="http://schemas.openxmlformats.org/drawingml/2006/spreadsheetDrawing">
      <xdr:col>102</xdr:col>
      <xdr:colOff>114300</xdr:colOff>
      <xdr:row>38</xdr:row>
      <xdr:rowOff>63500</xdr:rowOff>
    </xdr:to>
    <xdr:cxnSp macro="">
      <xdr:nvCxnSpPr>
        <xdr:cNvPr id="755" name="直線コネクタ 754"/>
        <xdr:cNvCxnSpPr/>
      </xdr:nvCxnSpPr>
      <xdr:spPr>
        <a:xfrm flipV="1">
          <a:off x="18163540" y="6563995"/>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139700</xdr:rowOff>
    </xdr:from>
    <xdr:to xmlns:xdr="http://schemas.openxmlformats.org/drawingml/2006/spreadsheetDrawing">
      <xdr:col>102</xdr:col>
      <xdr:colOff>165100</xdr:colOff>
      <xdr:row>38</xdr:row>
      <xdr:rowOff>67945</xdr:rowOff>
    </xdr:to>
    <xdr:sp macro="" textlink="">
      <xdr:nvSpPr>
        <xdr:cNvPr id="756" name="フローチャート: 判断 755"/>
        <xdr:cNvSpPr/>
      </xdr:nvSpPr>
      <xdr:spPr>
        <a:xfrm>
          <a:off x="18976340" y="6483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85090</xdr:rowOff>
    </xdr:from>
    <xdr:ext cx="468630" cy="265430"/>
    <xdr:sp macro="" textlink="">
      <xdr:nvSpPr>
        <xdr:cNvPr id="757" name="テキスト ボックス 756"/>
        <xdr:cNvSpPr txBox="1"/>
      </xdr:nvSpPr>
      <xdr:spPr>
        <a:xfrm>
          <a:off x="18797270" y="6257290"/>
          <a:ext cx="468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147955</xdr:rowOff>
    </xdr:from>
    <xdr:to xmlns:xdr="http://schemas.openxmlformats.org/drawingml/2006/spreadsheetDrawing">
      <xdr:col>98</xdr:col>
      <xdr:colOff>38100</xdr:colOff>
      <xdr:row>38</xdr:row>
      <xdr:rowOff>76835</xdr:rowOff>
    </xdr:to>
    <xdr:sp macro="" textlink="">
      <xdr:nvSpPr>
        <xdr:cNvPr id="758" name="フローチャート: 判断 757"/>
        <xdr:cNvSpPr/>
      </xdr:nvSpPr>
      <xdr:spPr>
        <a:xfrm>
          <a:off x="18112740" y="64916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93345</xdr:rowOff>
    </xdr:from>
    <xdr:ext cx="469265" cy="264160"/>
    <xdr:sp macro="" textlink="">
      <xdr:nvSpPr>
        <xdr:cNvPr id="759" name="テキスト ボックス 758"/>
        <xdr:cNvSpPr txBox="1"/>
      </xdr:nvSpPr>
      <xdr:spPr>
        <a:xfrm>
          <a:off x="17933670" y="626554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61365" cy="264795"/>
    <xdr:sp macro="" textlink="">
      <xdr:nvSpPr>
        <xdr:cNvPr id="760" name="テキスト ボックス 759"/>
        <xdr:cNvSpPr txBox="1"/>
      </xdr:nvSpPr>
      <xdr:spPr>
        <a:xfrm>
          <a:off x="213868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61" name="テキスト ボックス 760"/>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61365" cy="264795"/>
    <xdr:sp macro="" textlink="">
      <xdr:nvSpPr>
        <xdr:cNvPr id="762" name="テキスト ボックス 761"/>
        <xdr:cNvSpPr txBox="1"/>
      </xdr:nvSpPr>
      <xdr:spPr>
        <a:xfrm>
          <a:off x="197053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63" name="テキスト ボックス 762"/>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64" name="テキスト ボックス 763"/>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3175</xdr:rowOff>
    </xdr:from>
    <xdr:to xmlns:xdr="http://schemas.openxmlformats.org/drawingml/2006/spreadsheetDrawing">
      <xdr:col>116</xdr:col>
      <xdr:colOff>114300</xdr:colOff>
      <xdr:row>38</xdr:row>
      <xdr:rowOff>106680</xdr:rowOff>
    </xdr:to>
    <xdr:sp macro="" textlink="">
      <xdr:nvSpPr>
        <xdr:cNvPr id="765" name="楕円 764"/>
        <xdr:cNvSpPr/>
      </xdr:nvSpPr>
      <xdr:spPr>
        <a:xfrm>
          <a:off x="21521420" y="65182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91440</xdr:rowOff>
    </xdr:from>
    <xdr:ext cx="469900" cy="263525"/>
    <xdr:sp macro="" textlink="">
      <xdr:nvSpPr>
        <xdr:cNvPr id="766" name="投資及び出資金該当値テキスト"/>
        <xdr:cNvSpPr txBox="1"/>
      </xdr:nvSpPr>
      <xdr:spPr>
        <a:xfrm>
          <a:off x="21623020" y="643509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635</xdr:rowOff>
    </xdr:from>
    <xdr:to xmlns:xdr="http://schemas.openxmlformats.org/drawingml/2006/spreadsheetDrawing">
      <xdr:col>112</xdr:col>
      <xdr:colOff>38100</xdr:colOff>
      <xdr:row>38</xdr:row>
      <xdr:rowOff>104775</xdr:rowOff>
    </xdr:to>
    <xdr:sp macro="" textlink="">
      <xdr:nvSpPr>
        <xdr:cNvPr id="767" name="楕円 766"/>
        <xdr:cNvSpPr/>
      </xdr:nvSpPr>
      <xdr:spPr>
        <a:xfrm>
          <a:off x="20708620" y="651573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95250</xdr:rowOff>
    </xdr:from>
    <xdr:ext cx="469265" cy="265430"/>
    <xdr:sp macro="" textlink="">
      <xdr:nvSpPr>
        <xdr:cNvPr id="768" name="テキスト ボックス 767"/>
        <xdr:cNvSpPr txBox="1"/>
      </xdr:nvSpPr>
      <xdr:spPr>
        <a:xfrm>
          <a:off x="20529550" y="661035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171450</xdr:rowOff>
    </xdr:from>
    <xdr:to xmlns:xdr="http://schemas.openxmlformats.org/drawingml/2006/spreadsheetDrawing">
      <xdr:col>107</xdr:col>
      <xdr:colOff>101600</xdr:colOff>
      <xdr:row>38</xdr:row>
      <xdr:rowOff>102870</xdr:rowOff>
    </xdr:to>
    <xdr:sp macro="" textlink="">
      <xdr:nvSpPr>
        <xdr:cNvPr id="769" name="楕円 768"/>
        <xdr:cNvSpPr/>
      </xdr:nvSpPr>
      <xdr:spPr>
        <a:xfrm>
          <a:off x="19839940" y="65151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93345</xdr:rowOff>
    </xdr:from>
    <xdr:ext cx="468630" cy="264160"/>
    <xdr:sp macro="" textlink="">
      <xdr:nvSpPr>
        <xdr:cNvPr id="770" name="テキスト ボックス 769"/>
        <xdr:cNvSpPr txBox="1"/>
      </xdr:nvSpPr>
      <xdr:spPr>
        <a:xfrm>
          <a:off x="19660870" y="6608445"/>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71" name="楕円 770"/>
        <xdr:cNvSpPr/>
      </xdr:nvSpPr>
      <xdr:spPr>
        <a:xfrm>
          <a:off x="1897634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92075</xdr:rowOff>
    </xdr:from>
    <xdr:ext cx="468630" cy="264160"/>
    <xdr:sp macro="" textlink="">
      <xdr:nvSpPr>
        <xdr:cNvPr id="772" name="テキスト ボックス 771"/>
        <xdr:cNvSpPr txBox="1"/>
      </xdr:nvSpPr>
      <xdr:spPr>
        <a:xfrm>
          <a:off x="18797270" y="6607175"/>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114935</xdr:rowOff>
    </xdr:to>
    <xdr:sp macro="" textlink="">
      <xdr:nvSpPr>
        <xdr:cNvPr id="773" name="楕円 772"/>
        <xdr:cNvSpPr/>
      </xdr:nvSpPr>
      <xdr:spPr>
        <a:xfrm>
          <a:off x="18112740" y="652589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105410</xdr:rowOff>
    </xdr:from>
    <xdr:ext cx="469265" cy="264795"/>
    <xdr:sp macro="" textlink="">
      <xdr:nvSpPr>
        <xdr:cNvPr id="774" name="テキスト ボックス 773"/>
        <xdr:cNvSpPr txBox="1"/>
      </xdr:nvSpPr>
      <xdr:spPr>
        <a:xfrm>
          <a:off x="17933670" y="66205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75" name="正方形/長方形 774"/>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76" name="正方形/長方形 775"/>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78" name="正方形/長方形 777"/>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80" name="正方形/長方形 779"/>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2" name="正方形/長方形 781"/>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250" cy="229870"/>
    <xdr:sp macro="" textlink="">
      <xdr:nvSpPr>
        <xdr:cNvPr id="783" name="テキスト ボックス 782"/>
        <xdr:cNvSpPr txBox="1"/>
      </xdr:nvSpPr>
      <xdr:spPr>
        <a:xfrm>
          <a:off x="17767300" y="806513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84" name="直線コネクタ 783"/>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45720</xdr:rowOff>
    </xdr:from>
    <xdr:to xmlns:xdr="http://schemas.openxmlformats.org/drawingml/2006/spreadsheetDrawing">
      <xdr:col>120</xdr:col>
      <xdr:colOff>114300</xdr:colOff>
      <xdr:row>59</xdr:row>
      <xdr:rowOff>45720</xdr:rowOff>
    </xdr:to>
    <xdr:cxnSp macro="">
      <xdr:nvCxnSpPr>
        <xdr:cNvPr id="785" name="直線コネクタ 784"/>
        <xdr:cNvCxnSpPr/>
      </xdr:nvCxnSpPr>
      <xdr:spPr>
        <a:xfrm>
          <a:off x="1780032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75565</xdr:rowOff>
    </xdr:from>
    <xdr:ext cx="248285" cy="264160"/>
    <xdr:sp macro="" textlink="">
      <xdr:nvSpPr>
        <xdr:cNvPr id="786" name="テキスト ボックス 785"/>
        <xdr:cNvSpPr txBox="1"/>
      </xdr:nvSpPr>
      <xdr:spPr>
        <a:xfrm>
          <a:off x="17561560" y="10019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6985</xdr:rowOff>
    </xdr:from>
    <xdr:to xmlns:xdr="http://schemas.openxmlformats.org/drawingml/2006/spreadsheetDrawing">
      <xdr:col>120</xdr:col>
      <xdr:colOff>114300</xdr:colOff>
      <xdr:row>57</xdr:row>
      <xdr:rowOff>6985</xdr:rowOff>
    </xdr:to>
    <xdr:cxnSp macro="">
      <xdr:nvCxnSpPr>
        <xdr:cNvPr id="787" name="直線コネクタ 786"/>
        <xdr:cNvCxnSpPr/>
      </xdr:nvCxnSpPr>
      <xdr:spPr>
        <a:xfrm>
          <a:off x="1780032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36195</xdr:rowOff>
    </xdr:from>
    <xdr:ext cx="531495" cy="264160"/>
    <xdr:sp macro="" textlink="">
      <xdr:nvSpPr>
        <xdr:cNvPr id="788" name="テキスト ボックス 787"/>
        <xdr:cNvSpPr txBox="1"/>
      </xdr:nvSpPr>
      <xdr:spPr>
        <a:xfrm>
          <a:off x="17284065" y="9637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143510</xdr:rowOff>
    </xdr:from>
    <xdr:to xmlns:xdr="http://schemas.openxmlformats.org/drawingml/2006/spreadsheetDrawing">
      <xdr:col>120</xdr:col>
      <xdr:colOff>114300</xdr:colOff>
      <xdr:row>54</xdr:row>
      <xdr:rowOff>143510</xdr:rowOff>
    </xdr:to>
    <xdr:cxnSp macro="">
      <xdr:nvCxnSpPr>
        <xdr:cNvPr id="789" name="直線コネクタ 788"/>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171450</xdr:rowOff>
    </xdr:from>
    <xdr:ext cx="531495" cy="264160"/>
    <xdr:sp macro="" textlink="">
      <xdr:nvSpPr>
        <xdr:cNvPr id="790" name="テキスト ボックス 789"/>
        <xdr:cNvSpPr txBox="1"/>
      </xdr:nvSpPr>
      <xdr:spPr>
        <a:xfrm>
          <a:off x="17284065" y="92583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104140</xdr:rowOff>
    </xdr:from>
    <xdr:to xmlns:xdr="http://schemas.openxmlformats.org/drawingml/2006/spreadsheetDrawing">
      <xdr:col>120</xdr:col>
      <xdr:colOff>114300</xdr:colOff>
      <xdr:row>52</xdr:row>
      <xdr:rowOff>104140</xdr:rowOff>
    </xdr:to>
    <xdr:cxnSp macro="">
      <xdr:nvCxnSpPr>
        <xdr:cNvPr id="791" name="直線コネクタ 790"/>
        <xdr:cNvCxnSpPr/>
      </xdr:nvCxnSpPr>
      <xdr:spPr>
        <a:xfrm>
          <a:off x="1780032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133985</xdr:rowOff>
    </xdr:from>
    <xdr:ext cx="531495" cy="264795"/>
    <xdr:sp macro="" textlink="">
      <xdr:nvSpPr>
        <xdr:cNvPr id="792" name="テキスト ボックス 791"/>
        <xdr:cNvSpPr txBox="1"/>
      </xdr:nvSpPr>
      <xdr:spPr>
        <a:xfrm>
          <a:off x="17284065" y="887793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65405</xdr:rowOff>
    </xdr:from>
    <xdr:to xmlns:xdr="http://schemas.openxmlformats.org/drawingml/2006/spreadsheetDrawing">
      <xdr:col>120</xdr:col>
      <xdr:colOff>114300</xdr:colOff>
      <xdr:row>50</xdr:row>
      <xdr:rowOff>65405</xdr:rowOff>
    </xdr:to>
    <xdr:cxnSp macro="">
      <xdr:nvCxnSpPr>
        <xdr:cNvPr id="793" name="直線コネクタ 792"/>
        <xdr:cNvCxnSpPr/>
      </xdr:nvCxnSpPr>
      <xdr:spPr>
        <a:xfrm>
          <a:off x="1780032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94615</xdr:rowOff>
    </xdr:from>
    <xdr:ext cx="531495" cy="264160"/>
    <xdr:sp macro="" textlink="">
      <xdr:nvSpPr>
        <xdr:cNvPr id="794" name="テキスト ボックス 793"/>
        <xdr:cNvSpPr txBox="1"/>
      </xdr:nvSpPr>
      <xdr:spPr>
        <a:xfrm>
          <a:off x="17284065" y="8495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5" name="直線コネクタ 794"/>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55880</xdr:rowOff>
    </xdr:from>
    <xdr:ext cx="531495" cy="263525"/>
    <xdr:sp macro="" textlink="">
      <xdr:nvSpPr>
        <xdr:cNvPr id="796" name="テキスト ボックス 795"/>
        <xdr:cNvSpPr txBox="1"/>
      </xdr:nvSpPr>
      <xdr:spPr>
        <a:xfrm>
          <a:off x="17284065" y="811403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7" name="貸付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45720</xdr:rowOff>
    </xdr:to>
    <xdr:cxnSp macro="">
      <xdr:nvCxnSpPr>
        <xdr:cNvPr id="798" name="直線コネクタ 797"/>
        <xdr:cNvCxnSpPr/>
      </xdr:nvCxnSpPr>
      <xdr:spPr>
        <a:xfrm flipV="1">
          <a:off x="21570315" y="871982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48895</xdr:rowOff>
    </xdr:from>
    <xdr:ext cx="249555" cy="264795"/>
    <xdr:sp macro="" textlink="">
      <xdr:nvSpPr>
        <xdr:cNvPr id="799" name="貸付金最小値テキスト"/>
        <xdr:cNvSpPr txBox="1"/>
      </xdr:nvSpPr>
      <xdr:spPr>
        <a:xfrm>
          <a:off x="21623020" y="10164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45720</xdr:rowOff>
    </xdr:from>
    <xdr:to xmlns:xdr="http://schemas.openxmlformats.org/drawingml/2006/spreadsheetDrawing">
      <xdr:col>116</xdr:col>
      <xdr:colOff>152400</xdr:colOff>
      <xdr:row>59</xdr:row>
      <xdr:rowOff>45720</xdr:rowOff>
    </xdr:to>
    <xdr:cxnSp macro="">
      <xdr:nvCxnSpPr>
        <xdr:cNvPr id="800" name="直線コネクタ 799"/>
        <xdr:cNvCxnSpPr/>
      </xdr:nvCxnSpPr>
      <xdr:spPr>
        <a:xfrm>
          <a:off x="21488400" y="1016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92710</xdr:rowOff>
    </xdr:from>
    <xdr:ext cx="534670" cy="263525"/>
    <xdr:sp macro="" textlink="">
      <xdr:nvSpPr>
        <xdr:cNvPr id="801" name="貸付金最大値テキスト"/>
        <xdr:cNvSpPr txBox="1"/>
      </xdr:nvSpPr>
      <xdr:spPr>
        <a:xfrm>
          <a:off x="21623020" y="849376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802" name="直線コネクタ 801"/>
        <xdr:cNvCxnSpPr/>
      </xdr:nvCxnSpPr>
      <xdr:spPr>
        <a:xfrm>
          <a:off x="21488400" y="8719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135255</xdr:rowOff>
    </xdr:from>
    <xdr:to xmlns:xdr="http://schemas.openxmlformats.org/drawingml/2006/spreadsheetDrawing">
      <xdr:col>116</xdr:col>
      <xdr:colOff>63500</xdr:colOff>
      <xdr:row>57</xdr:row>
      <xdr:rowOff>137795</xdr:rowOff>
    </xdr:to>
    <xdr:cxnSp macro="">
      <xdr:nvCxnSpPr>
        <xdr:cNvPr id="803" name="直線コネクタ 802"/>
        <xdr:cNvCxnSpPr/>
      </xdr:nvCxnSpPr>
      <xdr:spPr>
        <a:xfrm flipV="1">
          <a:off x="20759420" y="990790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149225</xdr:rowOff>
    </xdr:from>
    <xdr:ext cx="469900" cy="263525"/>
    <xdr:sp macro="" textlink="">
      <xdr:nvSpPr>
        <xdr:cNvPr id="804" name="貸付金平均値テキスト"/>
        <xdr:cNvSpPr txBox="1"/>
      </xdr:nvSpPr>
      <xdr:spPr>
        <a:xfrm>
          <a:off x="21623020" y="9921875"/>
          <a:ext cx="4699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171450</xdr:rowOff>
    </xdr:from>
    <xdr:to xmlns:xdr="http://schemas.openxmlformats.org/drawingml/2006/spreadsheetDrawing">
      <xdr:col>116</xdr:col>
      <xdr:colOff>114300</xdr:colOff>
      <xdr:row>58</xdr:row>
      <xdr:rowOff>100330</xdr:rowOff>
    </xdr:to>
    <xdr:sp macro="" textlink="">
      <xdr:nvSpPr>
        <xdr:cNvPr id="805" name="フローチャート: 判断 804"/>
        <xdr:cNvSpPr/>
      </xdr:nvSpPr>
      <xdr:spPr>
        <a:xfrm>
          <a:off x="21521420" y="99441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86360</xdr:rowOff>
    </xdr:from>
    <xdr:to xmlns:xdr="http://schemas.openxmlformats.org/drawingml/2006/spreadsheetDrawing">
      <xdr:col>111</xdr:col>
      <xdr:colOff>177800</xdr:colOff>
      <xdr:row>57</xdr:row>
      <xdr:rowOff>137795</xdr:rowOff>
    </xdr:to>
    <xdr:cxnSp macro="">
      <xdr:nvCxnSpPr>
        <xdr:cNvPr id="806" name="直線コネクタ 805"/>
        <xdr:cNvCxnSpPr/>
      </xdr:nvCxnSpPr>
      <xdr:spPr>
        <a:xfrm>
          <a:off x="19890740" y="9859010"/>
          <a:ext cx="8686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168910</xdr:rowOff>
    </xdr:from>
    <xdr:to xmlns:xdr="http://schemas.openxmlformats.org/drawingml/2006/spreadsheetDrawing">
      <xdr:col>112</xdr:col>
      <xdr:colOff>38100</xdr:colOff>
      <xdr:row>58</xdr:row>
      <xdr:rowOff>97790</xdr:rowOff>
    </xdr:to>
    <xdr:sp macro="" textlink="">
      <xdr:nvSpPr>
        <xdr:cNvPr id="807" name="フローチャート: 判断 806"/>
        <xdr:cNvSpPr/>
      </xdr:nvSpPr>
      <xdr:spPr>
        <a:xfrm>
          <a:off x="20708620" y="99415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88265</xdr:rowOff>
    </xdr:from>
    <xdr:ext cx="469265" cy="264160"/>
    <xdr:sp macro="" textlink="">
      <xdr:nvSpPr>
        <xdr:cNvPr id="808" name="テキスト ボックス 807"/>
        <xdr:cNvSpPr txBox="1"/>
      </xdr:nvSpPr>
      <xdr:spPr>
        <a:xfrm>
          <a:off x="20529550" y="1003236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144780</xdr:rowOff>
    </xdr:from>
    <xdr:to xmlns:xdr="http://schemas.openxmlformats.org/drawingml/2006/spreadsheetDrawing">
      <xdr:col>107</xdr:col>
      <xdr:colOff>50800</xdr:colOff>
      <xdr:row>57</xdr:row>
      <xdr:rowOff>86360</xdr:rowOff>
    </xdr:to>
    <xdr:cxnSp macro="">
      <xdr:nvCxnSpPr>
        <xdr:cNvPr id="809" name="直線コネクタ 808"/>
        <xdr:cNvCxnSpPr/>
      </xdr:nvCxnSpPr>
      <xdr:spPr>
        <a:xfrm>
          <a:off x="19027140" y="9403080"/>
          <a:ext cx="863600" cy="455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145415</xdr:rowOff>
    </xdr:from>
    <xdr:to xmlns:xdr="http://schemas.openxmlformats.org/drawingml/2006/spreadsheetDrawing">
      <xdr:col>107</xdr:col>
      <xdr:colOff>101600</xdr:colOff>
      <xdr:row>58</xdr:row>
      <xdr:rowOff>73660</xdr:rowOff>
    </xdr:to>
    <xdr:sp macro="" textlink="">
      <xdr:nvSpPr>
        <xdr:cNvPr id="810" name="フローチャート: 判断 809"/>
        <xdr:cNvSpPr/>
      </xdr:nvSpPr>
      <xdr:spPr>
        <a:xfrm>
          <a:off x="19839940" y="9918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65405</xdr:rowOff>
    </xdr:from>
    <xdr:ext cx="468630" cy="264160"/>
    <xdr:sp macro="" textlink="">
      <xdr:nvSpPr>
        <xdr:cNvPr id="811" name="テキスト ボックス 810"/>
        <xdr:cNvSpPr txBox="1"/>
      </xdr:nvSpPr>
      <xdr:spPr>
        <a:xfrm>
          <a:off x="19660870" y="10009505"/>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144780</xdr:rowOff>
    </xdr:from>
    <xdr:to xmlns:xdr="http://schemas.openxmlformats.org/drawingml/2006/spreadsheetDrawing">
      <xdr:col>102</xdr:col>
      <xdr:colOff>114300</xdr:colOff>
      <xdr:row>57</xdr:row>
      <xdr:rowOff>125095</xdr:rowOff>
    </xdr:to>
    <xdr:cxnSp macro="">
      <xdr:nvCxnSpPr>
        <xdr:cNvPr id="812" name="直線コネクタ 811"/>
        <xdr:cNvCxnSpPr/>
      </xdr:nvCxnSpPr>
      <xdr:spPr>
        <a:xfrm flipV="1">
          <a:off x="18163540" y="9403080"/>
          <a:ext cx="863600" cy="494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149225</xdr:rowOff>
    </xdr:from>
    <xdr:to xmlns:xdr="http://schemas.openxmlformats.org/drawingml/2006/spreadsheetDrawing">
      <xdr:col>102</xdr:col>
      <xdr:colOff>165100</xdr:colOff>
      <xdr:row>58</xdr:row>
      <xdr:rowOff>78105</xdr:rowOff>
    </xdr:to>
    <xdr:sp macro="" textlink="">
      <xdr:nvSpPr>
        <xdr:cNvPr id="813" name="フローチャート: 判断 812"/>
        <xdr:cNvSpPr/>
      </xdr:nvSpPr>
      <xdr:spPr>
        <a:xfrm>
          <a:off x="18976340" y="99218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68580</xdr:rowOff>
    </xdr:from>
    <xdr:ext cx="468630" cy="264795"/>
    <xdr:sp macro="" textlink="">
      <xdr:nvSpPr>
        <xdr:cNvPr id="814" name="テキスト ボックス 813"/>
        <xdr:cNvSpPr txBox="1"/>
      </xdr:nvSpPr>
      <xdr:spPr>
        <a:xfrm>
          <a:off x="18797270" y="1001268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133985</xdr:rowOff>
    </xdr:from>
    <xdr:to xmlns:xdr="http://schemas.openxmlformats.org/drawingml/2006/spreadsheetDrawing">
      <xdr:col>98</xdr:col>
      <xdr:colOff>38100</xdr:colOff>
      <xdr:row>58</xdr:row>
      <xdr:rowOff>62230</xdr:rowOff>
    </xdr:to>
    <xdr:sp macro="" textlink="">
      <xdr:nvSpPr>
        <xdr:cNvPr id="815" name="フローチャート: 判断 814"/>
        <xdr:cNvSpPr/>
      </xdr:nvSpPr>
      <xdr:spPr>
        <a:xfrm>
          <a:off x="18112740" y="990663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53340</xdr:rowOff>
    </xdr:from>
    <xdr:ext cx="469265" cy="263525"/>
    <xdr:sp macro="" textlink="">
      <xdr:nvSpPr>
        <xdr:cNvPr id="816" name="テキスト ボックス 815"/>
        <xdr:cNvSpPr txBox="1"/>
      </xdr:nvSpPr>
      <xdr:spPr>
        <a:xfrm>
          <a:off x="17933670" y="999744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61365" cy="264795"/>
    <xdr:sp macro="" textlink="">
      <xdr:nvSpPr>
        <xdr:cNvPr id="817" name="テキスト ボックス 816"/>
        <xdr:cNvSpPr txBox="1"/>
      </xdr:nvSpPr>
      <xdr:spPr>
        <a:xfrm>
          <a:off x="213868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18" name="テキスト ボックス 817"/>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61365" cy="264795"/>
    <xdr:sp macro="" textlink="">
      <xdr:nvSpPr>
        <xdr:cNvPr id="819" name="テキスト ボックス 818"/>
        <xdr:cNvSpPr txBox="1"/>
      </xdr:nvSpPr>
      <xdr:spPr>
        <a:xfrm>
          <a:off x="197053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20" name="テキスト ボックス 819"/>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21" name="テキスト ボックス 820"/>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83185</xdr:rowOff>
    </xdr:from>
    <xdr:to xmlns:xdr="http://schemas.openxmlformats.org/drawingml/2006/spreadsheetDrawing">
      <xdr:col>116</xdr:col>
      <xdr:colOff>114300</xdr:colOff>
      <xdr:row>58</xdr:row>
      <xdr:rowOff>11430</xdr:rowOff>
    </xdr:to>
    <xdr:sp macro="" textlink="">
      <xdr:nvSpPr>
        <xdr:cNvPr id="822" name="楕円 821"/>
        <xdr:cNvSpPr/>
      </xdr:nvSpPr>
      <xdr:spPr>
        <a:xfrm>
          <a:off x="21521420" y="9855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106045</xdr:rowOff>
    </xdr:from>
    <xdr:ext cx="469900" cy="264795"/>
    <xdr:sp macro="" textlink="">
      <xdr:nvSpPr>
        <xdr:cNvPr id="823" name="貸付金該当値テキスト"/>
        <xdr:cNvSpPr txBox="1"/>
      </xdr:nvSpPr>
      <xdr:spPr>
        <a:xfrm>
          <a:off x="21623020" y="970724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86360</xdr:rowOff>
    </xdr:from>
    <xdr:to xmlns:xdr="http://schemas.openxmlformats.org/drawingml/2006/spreadsheetDrawing">
      <xdr:col>112</xdr:col>
      <xdr:colOff>38100</xdr:colOff>
      <xdr:row>58</xdr:row>
      <xdr:rowOff>13970</xdr:rowOff>
    </xdr:to>
    <xdr:sp macro="" textlink="">
      <xdr:nvSpPr>
        <xdr:cNvPr id="824" name="楕円 823"/>
        <xdr:cNvSpPr/>
      </xdr:nvSpPr>
      <xdr:spPr>
        <a:xfrm>
          <a:off x="20708620" y="985901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31115</xdr:rowOff>
    </xdr:from>
    <xdr:ext cx="469265" cy="264160"/>
    <xdr:sp macro="" textlink="">
      <xdr:nvSpPr>
        <xdr:cNvPr id="825" name="テキスト ボックス 824"/>
        <xdr:cNvSpPr txBox="1"/>
      </xdr:nvSpPr>
      <xdr:spPr>
        <a:xfrm>
          <a:off x="20529550" y="963231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34290</xdr:rowOff>
    </xdr:from>
    <xdr:to xmlns:xdr="http://schemas.openxmlformats.org/drawingml/2006/spreadsheetDrawing">
      <xdr:col>107</xdr:col>
      <xdr:colOff>101600</xdr:colOff>
      <xdr:row>57</xdr:row>
      <xdr:rowOff>138430</xdr:rowOff>
    </xdr:to>
    <xdr:sp macro="" textlink="">
      <xdr:nvSpPr>
        <xdr:cNvPr id="826" name="楕円 825"/>
        <xdr:cNvSpPr/>
      </xdr:nvSpPr>
      <xdr:spPr>
        <a:xfrm>
          <a:off x="19839940" y="98069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156210</xdr:rowOff>
    </xdr:from>
    <xdr:ext cx="468630" cy="264795"/>
    <xdr:sp macro="" textlink="">
      <xdr:nvSpPr>
        <xdr:cNvPr id="827" name="テキスト ボックス 826"/>
        <xdr:cNvSpPr txBox="1"/>
      </xdr:nvSpPr>
      <xdr:spPr>
        <a:xfrm>
          <a:off x="19660870" y="958596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92710</xdr:rowOff>
    </xdr:from>
    <xdr:to xmlns:xdr="http://schemas.openxmlformats.org/drawingml/2006/spreadsheetDrawing">
      <xdr:col>102</xdr:col>
      <xdr:colOff>165100</xdr:colOff>
      <xdr:row>55</xdr:row>
      <xdr:rowOff>21590</xdr:rowOff>
    </xdr:to>
    <xdr:sp macro="" textlink="">
      <xdr:nvSpPr>
        <xdr:cNvPr id="828" name="楕円 827"/>
        <xdr:cNvSpPr/>
      </xdr:nvSpPr>
      <xdr:spPr>
        <a:xfrm>
          <a:off x="18976340" y="9351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53</xdr:row>
      <xdr:rowOff>38100</xdr:rowOff>
    </xdr:from>
    <xdr:ext cx="534035" cy="265430"/>
    <xdr:sp macro="" textlink="">
      <xdr:nvSpPr>
        <xdr:cNvPr id="829" name="テキスト ボックス 828"/>
        <xdr:cNvSpPr txBox="1"/>
      </xdr:nvSpPr>
      <xdr:spPr>
        <a:xfrm>
          <a:off x="18764885" y="912495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73025</xdr:rowOff>
    </xdr:from>
    <xdr:to xmlns:xdr="http://schemas.openxmlformats.org/drawingml/2006/spreadsheetDrawing">
      <xdr:col>98</xdr:col>
      <xdr:colOff>38100</xdr:colOff>
      <xdr:row>58</xdr:row>
      <xdr:rowOff>1905</xdr:rowOff>
    </xdr:to>
    <xdr:sp macro="" textlink="">
      <xdr:nvSpPr>
        <xdr:cNvPr id="830" name="楕円 829"/>
        <xdr:cNvSpPr/>
      </xdr:nvSpPr>
      <xdr:spPr>
        <a:xfrm>
          <a:off x="18112740" y="98456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19050</xdr:rowOff>
    </xdr:from>
    <xdr:ext cx="469265" cy="263525"/>
    <xdr:sp macro="" textlink="">
      <xdr:nvSpPr>
        <xdr:cNvPr id="831" name="テキスト ボックス 830"/>
        <xdr:cNvSpPr txBox="1"/>
      </xdr:nvSpPr>
      <xdr:spPr>
        <a:xfrm>
          <a:off x="17933670" y="962025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58420</xdr:rowOff>
    </xdr:from>
    <xdr:to xmlns:xdr="http://schemas.openxmlformats.org/drawingml/2006/spreadsheetDrawing">
      <xdr:col>120</xdr:col>
      <xdr:colOff>114300</xdr:colOff>
      <xdr:row>65</xdr:row>
      <xdr:rowOff>32385</xdr:rowOff>
    </xdr:to>
    <xdr:sp macro="" textlink="">
      <xdr:nvSpPr>
        <xdr:cNvPr id="832" name="正方形/長方形 831"/>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58420</xdr:rowOff>
    </xdr:from>
    <xdr:to xmlns:xdr="http://schemas.openxmlformats.org/drawingml/2006/spreadsheetDrawing">
      <xdr:col>104</xdr:col>
      <xdr:colOff>127000</xdr:colOff>
      <xdr:row>66</xdr:row>
      <xdr:rowOff>143510</xdr:rowOff>
    </xdr:to>
    <xdr:sp macro="" textlink="">
      <xdr:nvSpPr>
        <xdr:cNvPr id="833" name="正方形/長方形 832"/>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90805</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58420</xdr:rowOff>
    </xdr:from>
    <xdr:to xmlns:xdr="http://schemas.openxmlformats.org/drawingml/2006/spreadsheetDrawing">
      <xdr:col>110</xdr:col>
      <xdr:colOff>0</xdr:colOff>
      <xdr:row>66</xdr:row>
      <xdr:rowOff>143510</xdr:rowOff>
    </xdr:to>
    <xdr:sp macro="" textlink="">
      <xdr:nvSpPr>
        <xdr:cNvPr id="835" name="正方形/長方形 834"/>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90805</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58420</xdr:rowOff>
    </xdr:from>
    <xdr:to xmlns:xdr="http://schemas.openxmlformats.org/drawingml/2006/spreadsheetDrawing">
      <xdr:col>116</xdr:col>
      <xdr:colOff>0</xdr:colOff>
      <xdr:row>66</xdr:row>
      <xdr:rowOff>143510</xdr:rowOff>
    </xdr:to>
    <xdr:sp macro="" textlink="">
      <xdr:nvSpPr>
        <xdr:cNvPr id="837" name="正方形/長方形 836"/>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66</xdr:row>
      <xdr:rowOff>90805</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39" name="正方形/長方形 838"/>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9250" cy="229870"/>
    <xdr:sp macro="" textlink="">
      <xdr:nvSpPr>
        <xdr:cNvPr id="840" name="テキスト ボックス 839"/>
        <xdr:cNvSpPr txBox="1"/>
      </xdr:nvSpPr>
      <xdr:spPr>
        <a:xfrm>
          <a:off x="17767300" y="1149413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84455</xdr:rowOff>
    </xdr:from>
    <xdr:to xmlns:xdr="http://schemas.openxmlformats.org/drawingml/2006/spreadsheetDrawing">
      <xdr:col>120</xdr:col>
      <xdr:colOff>114300</xdr:colOff>
      <xdr:row>81</xdr:row>
      <xdr:rowOff>84455</xdr:rowOff>
    </xdr:to>
    <xdr:cxnSp macro="">
      <xdr:nvCxnSpPr>
        <xdr:cNvPr id="841" name="直線コネクタ 840"/>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114300</xdr:rowOff>
    </xdr:from>
    <xdr:ext cx="248285" cy="264160"/>
    <xdr:sp macro="" textlink="">
      <xdr:nvSpPr>
        <xdr:cNvPr id="842" name="テキスト ボックス 841"/>
        <xdr:cNvSpPr txBox="1"/>
      </xdr:nvSpPr>
      <xdr:spPr>
        <a:xfrm>
          <a:off x="17561560" y="1383030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143510</xdr:rowOff>
    </xdr:from>
    <xdr:to xmlns:xdr="http://schemas.openxmlformats.org/drawingml/2006/spreadsheetDrawing">
      <xdr:col>120</xdr:col>
      <xdr:colOff>114300</xdr:colOff>
      <xdr:row>78</xdr:row>
      <xdr:rowOff>143510</xdr:rowOff>
    </xdr:to>
    <xdr:cxnSp macro="">
      <xdr:nvCxnSpPr>
        <xdr:cNvPr id="843" name="直線コネクタ 842"/>
        <xdr:cNvCxnSpPr/>
      </xdr:nvCxnSpPr>
      <xdr:spPr>
        <a:xfrm>
          <a:off x="1780032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171450</xdr:rowOff>
    </xdr:from>
    <xdr:ext cx="531495" cy="264160"/>
    <xdr:sp macro="" textlink="">
      <xdr:nvSpPr>
        <xdr:cNvPr id="844" name="テキスト ボックス 843"/>
        <xdr:cNvSpPr txBox="1"/>
      </xdr:nvSpPr>
      <xdr:spPr>
        <a:xfrm>
          <a:off x="17284065" y="133731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26035</xdr:rowOff>
    </xdr:from>
    <xdr:to xmlns:xdr="http://schemas.openxmlformats.org/drawingml/2006/spreadsheetDrawing">
      <xdr:col>120</xdr:col>
      <xdr:colOff>114300</xdr:colOff>
      <xdr:row>76</xdr:row>
      <xdr:rowOff>26035</xdr:rowOff>
    </xdr:to>
    <xdr:cxnSp macro="">
      <xdr:nvCxnSpPr>
        <xdr:cNvPr id="845" name="直線コネクタ 844"/>
        <xdr:cNvCxnSpPr/>
      </xdr:nvCxnSpPr>
      <xdr:spPr>
        <a:xfrm>
          <a:off x="1780032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55880</xdr:rowOff>
    </xdr:from>
    <xdr:ext cx="531495" cy="263525"/>
    <xdr:sp macro="" textlink="">
      <xdr:nvSpPr>
        <xdr:cNvPr id="846" name="テキスト ボックス 845"/>
        <xdr:cNvSpPr txBox="1"/>
      </xdr:nvSpPr>
      <xdr:spPr>
        <a:xfrm>
          <a:off x="17284065" y="1291463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84455</xdr:rowOff>
    </xdr:from>
    <xdr:to xmlns:xdr="http://schemas.openxmlformats.org/drawingml/2006/spreadsheetDrawing">
      <xdr:col>120</xdr:col>
      <xdr:colOff>114300</xdr:colOff>
      <xdr:row>73</xdr:row>
      <xdr:rowOff>84455</xdr:rowOff>
    </xdr:to>
    <xdr:cxnSp macro="">
      <xdr:nvCxnSpPr>
        <xdr:cNvPr id="847" name="直線コネクタ 846"/>
        <xdr:cNvCxnSpPr/>
      </xdr:nvCxnSpPr>
      <xdr:spPr>
        <a:xfrm>
          <a:off x="1780032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114300</xdr:rowOff>
    </xdr:from>
    <xdr:ext cx="531495" cy="264160"/>
    <xdr:sp macro="" textlink="">
      <xdr:nvSpPr>
        <xdr:cNvPr id="848" name="テキスト ボックス 847"/>
        <xdr:cNvSpPr txBox="1"/>
      </xdr:nvSpPr>
      <xdr:spPr>
        <a:xfrm>
          <a:off x="17284065" y="124587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143510</xdr:rowOff>
    </xdr:from>
    <xdr:to xmlns:xdr="http://schemas.openxmlformats.org/drawingml/2006/spreadsheetDrawing">
      <xdr:col>120</xdr:col>
      <xdr:colOff>114300</xdr:colOff>
      <xdr:row>70</xdr:row>
      <xdr:rowOff>143510</xdr:rowOff>
    </xdr:to>
    <xdr:cxnSp macro="">
      <xdr:nvCxnSpPr>
        <xdr:cNvPr id="849" name="直線コネクタ 848"/>
        <xdr:cNvCxnSpPr/>
      </xdr:nvCxnSpPr>
      <xdr:spPr>
        <a:xfrm>
          <a:off x="1780032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171450</xdr:rowOff>
    </xdr:from>
    <xdr:ext cx="531495" cy="264160"/>
    <xdr:sp macro="" textlink="">
      <xdr:nvSpPr>
        <xdr:cNvPr id="850" name="テキスト ボックス 849"/>
        <xdr:cNvSpPr txBox="1"/>
      </xdr:nvSpPr>
      <xdr:spPr>
        <a:xfrm>
          <a:off x="17284065" y="120015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51" name="直線コネクタ 850"/>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55880</xdr:rowOff>
    </xdr:from>
    <xdr:ext cx="594995" cy="263525"/>
    <xdr:sp macro="" textlink="">
      <xdr:nvSpPr>
        <xdr:cNvPr id="852" name="テキスト ボックス 851"/>
        <xdr:cNvSpPr txBox="1"/>
      </xdr:nvSpPr>
      <xdr:spPr>
        <a:xfrm>
          <a:off x="17225010" y="1154303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53" name="繰出金グラフ枠"/>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118745</xdr:rowOff>
    </xdr:from>
    <xdr:to xmlns:xdr="http://schemas.openxmlformats.org/drawingml/2006/spreadsheetDrawing">
      <xdr:col>116</xdr:col>
      <xdr:colOff>62865</xdr:colOff>
      <xdr:row>79</xdr:row>
      <xdr:rowOff>69850</xdr:rowOff>
    </xdr:to>
    <xdr:cxnSp macro="">
      <xdr:nvCxnSpPr>
        <xdr:cNvPr id="854" name="直線コネクタ 853"/>
        <xdr:cNvCxnSpPr/>
      </xdr:nvCxnSpPr>
      <xdr:spPr>
        <a:xfrm flipV="1">
          <a:off x="21570315" y="12463145"/>
          <a:ext cx="1270" cy="1151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73660</xdr:rowOff>
    </xdr:from>
    <xdr:ext cx="534670" cy="264795"/>
    <xdr:sp macro="" textlink="">
      <xdr:nvSpPr>
        <xdr:cNvPr id="855" name="繰出金最小値テキスト"/>
        <xdr:cNvSpPr txBox="1"/>
      </xdr:nvSpPr>
      <xdr:spPr>
        <a:xfrm>
          <a:off x="21623020" y="136182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69850</xdr:rowOff>
    </xdr:from>
    <xdr:to xmlns:xdr="http://schemas.openxmlformats.org/drawingml/2006/spreadsheetDrawing">
      <xdr:col>116</xdr:col>
      <xdr:colOff>152400</xdr:colOff>
      <xdr:row>79</xdr:row>
      <xdr:rowOff>69850</xdr:rowOff>
    </xdr:to>
    <xdr:cxnSp macro="">
      <xdr:nvCxnSpPr>
        <xdr:cNvPr id="856" name="直線コネクタ 855"/>
        <xdr:cNvCxnSpPr/>
      </xdr:nvCxnSpPr>
      <xdr:spPr>
        <a:xfrm>
          <a:off x="21488400" y="13614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71</xdr:row>
      <xdr:rowOff>65405</xdr:rowOff>
    </xdr:from>
    <xdr:ext cx="534670" cy="264160"/>
    <xdr:sp macro="" textlink="">
      <xdr:nvSpPr>
        <xdr:cNvPr id="857" name="繰出金最大値テキスト"/>
        <xdr:cNvSpPr txBox="1"/>
      </xdr:nvSpPr>
      <xdr:spPr>
        <a:xfrm>
          <a:off x="21623020" y="1223835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118745</xdr:rowOff>
    </xdr:from>
    <xdr:to xmlns:xdr="http://schemas.openxmlformats.org/drawingml/2006/spreadsheetDrawing">
      <xdr:col>116</xdr:col>
      <xdr:colOff>152400</xdr:colOff>
      <xdr:row>72</xdr:row>
      <xdr:rowOff>118745</xdr:rowOff>
    </xdr:to>
    <xdr:cxnSp macro="">
      <xdr:nvCxnSpPr>
        <xdr:cNvPr id="858" name="直線コネクタ 857"/>
        <xdr:cNvCxnSpPr/>
      </xdr:nvCxnSpPr>
      <xdr:spPr>
        <a:xfrm>
          <a:off x="21488400" y="12463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127000</xdr:rowOff>
    </xdr:from>
    <xdr:to xmlns:xdr="http://schemas.openxmlformats.org/drawingml/2006/spreadsheetDrawing">
      <xdr:col>116</xdr:col>
      <xdr:colOff>63500</xdr:colOff>
      <xdr:row>75</xdr:row>
      <xdr:rowOff>130810</xdr:rowOff>
    </xdr:to>
    <xdr:cxnSp macro="">
      <xdr:nvCxnSpPr>
        <xdr:cNvPr id="859" name="直線コネクタ 858"/>
        <xdr:cNvCxnSpPr/>
      </xdr:nvCxnSpPr>
      <xdr:spPr>
        <a:xfrm flipV="1">
          <a:off x="20759420" y="1298575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29845</xdr:rowOff>
    </xdr:from>
    <xdr:ext cx="534670" cy="264160"/>
    <xdr:sp macro="" textlink="">
      <xdr:nvSpPr>
        <xdr:cNvPr id="860" name="繰出金平均値テキスト"/>
        <xdr:cNvSpPr txBox="1"/>
      </xdr:nvSpPr>
      <xdr:spPr>
        <a:xfrm>
          <a:off x="21623020" y="13060045"/>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52070</xdr:rowOff>
    </xdr:from>
    <xdr:to xmlns:xdr="http://schemas.openxmlformats.org/drawingml/2006/spreadsheetDrawing">
      <xdr:col>116</xdr:col>
      <xdr:colOff>114300</xdr:colOff>
      <xdr:row>76</xdr:row>
      <xdr:rowOff>156210</xdr:rowOff>
    </xdr:to>
    <xdr:sp macro="" textlink="">
      <xdr:nvSpPr>
        <xdr:cNvPr id="861" name="フローチャート: 判断 860"/>
        <xdr:cNvSpPr/>
      </xdr:nvSpPr>
      <xdr:spPr>
        <a:xfrm>
          <a:off x="21521420" y="130822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130810</xdr:rowOff>
    </xdr:from>
    <xdr:to xmlns:xdr="http://schemas.openxmlformats.org/drawingml/2006/spreadsheetDrawing">
      <xdr:col>111</xdr:col>
      <xdr:colOff>177800</xdr:colOff>
      <xdr:row>76</xdr:row>
      <xdr:rowOff>12065</xdr:rowOff>
    </xdr:to>
    <xdr:cxnSp macro="">
      <xdr:nvCxnSpPr>
        <xdr:cNvPr id="862" name="直線コネクタ 861"/>
        <xdr:cNvCxnSpPr/>
      </xdr:nvCxnSpPr>
      <xdr:spPr>
        <a:xfrm flipV="1">
          <a:off x="19890740" y="12989560"/>
          <a:ext cx="8686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64135</xdr:rowOff>
    </xdr:from>
    <xdr:to xmlns:xdr="http://schemas.openxmlformats.org/drawingml/2006/spreadsheetDrawing">
      <xdr:col>112</xdr:col>
      <xdr:colOff>38100</xdr:colOff>
      <xdr:row>76</xdr:row>
      <xdr:rowOff>167640</xdr:rowOff>
    </xdr:to>
    <xdr:sp macro="" textlink="">
      <xdr:nvSpPr>
        <xdr:cNvPr id="863" name="フローチャート: 判断 862"/>
        <xdr:cNvSpPr/>
      </xdr:nvSpPr>
      <xdr:spPr>
        <a:xfrm>
          <a:off x="20708620" y="1309433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158750</xdr:rowOff>
    </xdr:from>
    <xdr:ext cx="533400" cy="264160"/>
    <xdr:sp macro="" textlink="">
      <xdr:nvSpPr>
        <xdr:cNvPr id="864" name="テキスト ボックス 863"/>
        <xdr:cNvSpPr txBox="1"/>
      </xdr:nvSpPr>
      <xdr:spPr>
        <a:xfrm>
          <a:off x="20497165" y="1318895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12065</xdr:rowOff>
    </xdr:from>
    <xdr:to xmlns:xdr="http://schemas.openxmlformats.org/drawingml/2006/spreadsheetDrawing">
      <xdr:col>107</xdr:col>
      <xdr:colOff>50800</xdr:colOff>
      <xdr:row>76</xdr:row>
      <xdr:rowOff>29845</xdr:rowOff>
    </xdr:to>
    <xdr:cxnSp macro="">
      <xdr:nvCxnSpPr>
        <xdr:cNvPr id="865" name="直線コネクタ 864"/>
        <xdr:cNvCxnSpPr/>
      </xdr:nvCxnSpPr>
      <xdr:spPr>
        <a:xfrm flipV="1">
          <a:off x="19027140" y="13042265"/>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95250</xdr:rowOff>
    </xdr:from>
    <xdr:to xmlns:xdr="http://schemas.openxmlformats.org/drawingml/2006/spreadsheetDrawing">
      <xdr:col>107</xdr:col>
      <xdr:colOff>101600</xdr:colOff>
      <xdr:row>77</xdr:row>
      <xdr:rowOff>24130</xdr:rowOff>
    </xdr:to>
    <xdr:sp macro="" textlink="">
      <xdr:nvSpPr>
        <xdr:cNvPr id="866" name="フローチャート: 判断 865"/>
        <xdr:cNvSpPr/>
      </xdr:nvSpPr>
      <xdr:spPr>
        <a:xfrm>
          <a:off x="19839940" y="131254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14605</xdr:rowOff>
    </xdr:from>
    <xdr:ext cx="533400" cy="264160"/>
    <xdr:sp macro="" textlink="">
      <xdr:nvSpPr>
        <xdr:cNvPr id="867" name="テキスト ボックス 866"/>
        <xdr:cNvSpPr txBox="1"/>
      </xdr:nvSpPr>
      <xdr:spPr>
        <a:xfrm>
          <a:off x="19633565" y="1321625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161925</xdr:rowOff>
    </xdr:from>
    <xdr:to xmlns:xdr="http://schemas.openxmlformats.org/drawingml/2006/spreadsheetDrawing">
      <xdr:col>102</xdr:col>
      <xdr:colOff>114300</xdr:colOff>
      <xdr:row>76</xdr:row>
      <xdr:rowOff>29845</xdr:rowOff>
    </xdr:to>
    <xdr:cxnSp macro="">
      <xdr:nvCxnSpPr>
        <xdr:cNvPr id="868" name="直線コネクタ 867"/>
        <xdr:cNvCxnSpPr/>
      </xdr:nvCxnSpPr>
      <xdr:spPr>
        <a:xfrm>
          <a:off x="18163540" y="13020675"/>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137160</xdr:rowOff>
    </xdr:from>
    <xdr:to xmlns:xdr="http://schemas.openxmlformats.org/drawingml/2006/spreadsheetDrawing">
      <xdr:col>102</xdr:col>
      <xdr:colOff>165100</xdr:colOff>
      <xdr:row>76</xdr:row>
      <xdr:rowOff>66040</xdr:rowOff>
    </xdr:to>
    <xdr:sp macro="" textlink="">
      <xdr:nvSpPr>
        <xdr:cNvPr id="869" name="フローチャート: 判断 868"/>
        <xdr:cNvSpPr/>
      </xdr:nvSpPr>
      <xdr:spPr>
        <a:xfrm>
          <a:off x="18976340" y="129959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82550</xdr:rowOff>
    </xdr:from>
    <xdr:ext cx="534035" cy="264795"/>
    <xdr:sp macro="" textlink="">
      <xdr:nvSpPr>
        <xdr:cNvPr id="870" name="テキスト ボックス 869"/>
        <xdr:cNvSpPr txBox="1"/>
      </xdr:nvSpPr>
      <xdr:spPr>
        <a:xfrm>
          <a:off x="18764885" y="127698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105410</xdr:rowOff>
    </xdr:from>
    <xdr:to xmlns:xdr="http://schemas.openxmlformats.org/drawingml/2006/spreadsheetDrawing">
      <xdr:col>98</xdr:col>
      <xdr:colOff>38100</xdr:colOff>
      <xdr:row>76</xdr:row>
      <xdr:rowOff>34290</xdr:rowOff>
    </xdr:to>
    <xdr:sp macro="" textlink="">
      <xdr:nvSpPr>
        <xdr:cNvPr id="871" name="フローチャート: 判断 870"/>
        <xdr:cNvSpPr/>
      </xdr:nvSpPr>
      <xdr:spPr>
        <a:xfrm>
          <a:off x="18112740" y="129641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50800</xdr:rowOff>
    </xdr:from>
    <xdr:ext cx="533400" cy="264795"/>
    <xdr:sp macro="" textlink="">
      <xdr:nvSpPr>
        <xdr:cNvPr id="872" name="テキスト ボックス 871"/>
        <xdr:cNvSpPr txBox="1"/>
      </xdr:nvSpPr>
      <xdr:spPr>
        <a:xfrm>
          <a:off x="17901285" y="1273810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81915</xdr:rowOff>
    </xdr:from>
    <xdr:ext cx="761365" cy="264795"/>
    <xdr:sp macro="" textlink="">
      <xdr:nvSpPr>
        <xdr:cNvPr id="873" name="テキスト ボックス 872"/>
        <xdr:cNvSpPr txBox="1"/>
      </xdr:nvSpPr>
      <xdr:spPr>
        <a:xfrm>
          <a:off x="213868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81915</xdr:rowOff>
    </xdr:from>
    <xdr:ext cx="762000" cy="264795"/>
    <xdr:sp macro="" textlink="">
      <xdr:nvSpPr>
        <xdr:cNvPr id="874" name="テキスト ボックス 873"/>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81915</xdr:rowOff>
    </xdr:from>
    <xdr:ext cx="761365" cy="264795"/>
    <xdr:sp macro="" textlink="">
      <xdr:nvSpPr>
        <xdr:cNvPr id="875" name="テキスト ボックス 874"/>
        <xdr:cNvSpPr txBox="1"/>
      </xdr:nvSpPr>
      <xdr:spPr>
        <a:xfrm>
          <a:off x="1970532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81915</xdr:rowOff>
    </xdr:from>
    <xdr:ext cx="762000" cy="264795"/>
    <xdr:sp macro="" textlink="">
      <xdr:nvSpPr>
        <xdr:cNvPr id="876" name="テキスト ボックス 875"/>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81915</xdr:rowOff>
    </xdr:from>
    <xdr:ext cx="762000" cy="264795"/>
    <xdr:sp macro="" textlink="">
      <xdr:nvSpPr>
        <xdr:cNvPr id="877" name="テキスト ボックス 876"/>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75565</xdr:rowOff>
    </xdr:from>
    <xdr:to xmlns:xdr="http://schemas.openxmlformats.org/drawingml/2006/spreadsheetDrawing">
      <xdr:col>116</xdr:col>
      <xdr:colOff>114300</xdr:colOff>
      <xdr:row>76</xdr:row>
      <xdr:rowOff>3810</xdr:rowOff>
    </xdr:to>
    <xdr:sp macro="" textlink="">
      <xdr:nvSpPr>
        <xdr:cNvPr id="878" name="楕円 877"/>
        <xdr:cNvSpPr/>
      </xdr:nvSpPr>
      <xdr:spPr>
        <a:xfrm>
          <a:off x="21521420" y="12934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99060</xdr:rowOff>
    </xdr:from>
    <xdr:ext cx="534670" cy="264795"/>
    <xdr:sp macro="" textlink="">
      <xdr:nvSpPr>
        <xdr:cNvPr id="879" name="繰出金該当値テキスト"/>
        <xdr:cNvSpPr txBox="1"/>
      </xdr:nvSpPr>
      <xdr:spPr>
        <a:xfrm>
          <a:off x="21623020" y="1278636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79375</xdr:rowOff>
    </xdr:from>
    <xdr:to xmlns:xdr="http://schemas.openxmlformats.org/drawingml/2006/spreadsheetDrawing">
      <xdr:col>112</xdr:col>
      <xdr:colOff>38100</xdr:colOff>
      <xdr:row>76</xdr:row>
      <xdr:rowOff>8255</xdr:rowOff>
    </xdr:to>
    <xdr:sp macro="" textlink="">
      <xdr:nvSpPr>
        <xdr:cNvPr id="880" name="楕円 879"/>
        <xdr:cNvSpPr/>
      </xdr:nvSpPr>
      <xdr:spPr>
        <a:xfrm>
          <a:off x="20708620" y="129381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24765</xdr:rowOff>
    </xdr:from>
    <xdr:ext cx="533400" cy="264795"/>
    <xdr:sp macro="" textlink="">
      <xdr:nvSpPr>
        <xdr:cNvPr id="881" name="テキスト ボックス 880"/>
        <xdr:cNvSpPr txBox="1"/>
      </xdr:nvSpPr>
      <xdr:spPr>
        <a:xfrm>
          <a:off x="20497165" y="12712065"/>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135890</xdr:rowOff>
    </xdr:from>
    <xdr:to xmlns:xdr="http://schemas.openxmlformats.org/drawingml/2006/spreadsheetDrawing">
      <xdr:col>107</xdr:col>
      <xdr:colOff>101600</xdr:colOff>
      <xdr:row>76</xdr:row>
      <xdr:rowOff>65405</xdr:rowOff>
    </xdr:to>
    <xdr:sp macro="" textlink="">
      <xdr:nvSpPr>
        <xdr:cNvPr id="882" name="楕円 881"/>
        <xdr:cNvSpPr/>
      </xdr:nvSpPr>
      <xdr:spPr>
        <a:xfrm>
          <a:off x="19839940" y="12994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81280</xdr:rowOff>
    </xdr:from>
    <xdr:ext cx="533400" cy="264160"/>
    <xdr:sp macro="" textlink="">
      <xdr:nvSpPr>
        <xdr:cNvPr id="883" name="テキスト ボックス 882"/>
        <xdr:cNvSpPr txBox="1"/>
      </xdr:nvSpPr>
      <xdr:spPr>
        <a:xfrm>
          <a:off x="19633565" y="1276858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153035</xdr:rowOff>
    </xdr:from>
    <xdr:to xmlns:xdr="http://schemas.openxmlformats.org/drawingml/2006/spreadsheetDrawing">
      <xdr:col>102</xdr:col>
      <xdr:colOff>165100</xdr:colOff>
      <xdr:row>76</xdr:row>
      <xdr:rowOff>81915</xdr:rowOff>
    </xdr:to>
    <xdr:sp macro="" textlink="">
      <xdr:nvSpPr>
        <xdr:cNvPr id="884" name="楕円 883"/>
        <xdr:cNvSpPr/>
      </xdr:nvSpPr>
      <xdr:spPr>
        <a:xfrm>
          <a:off x="18976340" y="130117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72390</xdr:rowOff>
    </xdr:from>
    <xdr:ext cx="534035" cy="264160"/>
    <xdr:sp macro="" textlink="">
      <xdr:nvSpPr>
        <xdr:cNvPr id="885" name="テキスト ボックス 884"/>
        <xdr:cNvSpPr txBox="1"/>
      </xdr:nvSpPr>
      <xdr:spPr>
        <a:xfrm>
          <a:off x="18764885" y="1310259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109855</xdr:rowOff>
    </xdr:from>
    <xdr:to xmlns:xdr="http://schemas.openxmlformats.org/drawingml/2006/spreadsheetDrawing">
      <xdr:col>98</xdr:col>
      <xdr:colOff>38100</xdr:colOff>
      <xdr:row>76</xdr:row>
      <xdr:rowOff>38100</xdr:rowOff>
    </xdr:to>
    <xdr:sp macro="" textlink="">
      <xdr:nvSpPr>
        <xdr:cNvPr id="886" name="楕円 885"/>
        <xdr:cNvSpPr/>
      </xdr:nvSpPr>
      <xdr:spPr>
        <a:xfrm>
          <a:off x="18112740" y="129686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29845</xdr:rowOff>
    </xdr:from>
    <xdr:ext cx="533400" cy="264160"/>
    <xdr:sp macro="" textlink="">
      <xdr:nvSpPr>
        <xdr:cNvPr id="887" name="テキスト ボックス 886"/>
        <xdr:cNvSpPr txBox="1"/>
      </xdr:nvSpPr>
      <xdr:spPr>
        <a:xfrm>
          <a:off x="17901285" y="1306004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58420</xdr:rowOff>
    </xdr:from>
    <xdr:to xmlns:xdr="http://schemas.openxmlformats.org/drawingml/2006/spreadsheetDrawing">
      <xdr:col>120</xdr:col>
      <xdr:colOff>114300</xdr:colOff>
      <xdr:row>85</xdr:row>
      <xdr:rowOff>32385</xdr:rowOff>
    </xdr:to>
    <xdr:sp macro="" textlink="">
      <xdr:nvSpPr>
        <xdr:cNvPr id="888" name="正方形/長方形 887"/>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58420</xdr:rowOff>
    </xdr:from>
    <xdr:to xmlns:xdr="http://schemas.openxmlformats.org/drawingml/2006/spreadsheetDrawing">
      <xdr:col>104</xdr:col>
      <xdr:colOff>127000</xdr:colOff>
      <xdr:row>86</xdr:row>
      <xdr:rowOff>143510</xdr:rowOff>
    </xdr:to>
    <xdr:sp macro="" textlink="">
      <xdr:nvSpPr>
        <xdr:cNvPr id="889" name="正方形/長方形 888"/>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90805</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58420</xdr:rowOff>
    </xdr:from>
    <xdr:to xmlns:xdr="http://schemas.openxmlformats.org/drawingml/2006/spreadsheetDrawing">
      <xdr:col>110</xdr:col>
      <xdr:colOff>0</xdr:colOff>
      <xdr:row>86</xdr:row>
      <xdr:rowOff>143510</xdr:rowOff>
    </xdr:to>
    <xdr:sp macro="" textlink="">
      <xdr:nvSpPr>
        <xdr:cNvPr id="891" name="正方形/長方形 890"/>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90805</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58420</xdr:rowOff>
    </xdr:from>
    <xdr:to xmlns:xdr="http://schemas.openxmlformats.org/drawingml/2006/spreadsheetDrawing">
      <xdr:col>116</xdr:col>
      <xdr:colOff>0</xdr:colOff>
      <xdr:row>86</xdr:row>
      <xdr:rowOff>143510</xdr:rowOff>
    </xdr:to>
    <xdr:sp macro="" textlink="">
      <xdr:nvSpPr>
        <xdr:cNvPr id="893" name="正方形/長方形 892"/>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86</xdr:row>
      <xdr:rowOff>90805</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9250" cy="229870"/>
    <xdr:sp macro="" textlink="">
      <xdr:nvSpPr>
        <xdr:cNvPr id="896" name="テキスト ボックス 895"/>
        <xdr:cNvSpPr txBox="1"/>
      </xdr:nvSpPr>
      <xdr:spPr>
        <a:xfrm>
          <a:off x="17767300" y="1492313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7810"/>
    <xdr:sp macro="" textlink="">
      <xdr:nvSpPr>
        <xdr:cNvPr id="899" name="テキスト ボックス 898"/>
        <xdr:cNvSpPr txBox="1"/>
      </xdr:nvSpPr>
      <xdr:spPr>
        <a:xfrm>
          <a:off x="17561560" y="161137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900" name="直線コネクタ 899"/>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55880</xdr:rowOff>
    </xdr:from>
    <xdr:ext cx="248285" cy="263525"/>
    <xdr:sp macro="" textlink="">
      <xdr:nvSpPr>
        <xdr:cNvPr id="901" name="テキスト ボックス 900"/>
        <xdr:cNvSpPr txBox="1"/>
      </xdr:nvSpPr>
      <xdr:spPr>
        <a:xfrm>
          <a:off x="17561560" y="14972030"/>
          <a:ext cx="248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4" name="前年度繰上充用金最小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6" name="前年度繰上充用金最大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9" name="前年度繰上充用金平均値テキスト"/>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1" name="直線コネクタ 910"/>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13" name="テキスト ボックス 912"/>
        <xdr:cNvSpPr txBox="1"/>
      </xdr:nvSpPr>
      <xdr:spPr>
        <a:xfrm>
          <a:off x="2063496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6" name="テキスト ボックス 915"/>
        <xdr:cNvSpPr txBox="1"/>
      </xdr:nvSpPr>
      <xdr:spPr>
        <a:xfrm>
          <a:off x="1977136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9" name="テキスト ボックス 918"/>
        <xdr:cNvSpPr txBox="1"/>
      </xdr:nvSpPr>
      <xdr:spPr>
        <a:xfrm>
          <a:off x="1890776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21" name="テキスト ボックス 920"/>
        <xdr:cNvSpPr txBox="1"/>
      </xdr:nvSpPr>
      <xdr:spPr>
        <a:xfrm>
          <a:off x="1803908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22" name="テキスト ボックス 921"/>
        <xdr:cNvSpPr txBox="1"/>
      </xdr:nvSpPr>
      <xdr:spPr>
        <a:xfrm>
          <a:off x="2138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4" name="テキスト ボックス 923"/>
        <xdr:cNvSpPr txBox="1"/>
      </xdr:nvSpPr>
      <xdr:spPr>
        <a:xfrm>
          <a:off x="197053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8" name="前年度繰上充用金該当値テキスト"/>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30" name="テキスト ボックス 929"/>
        <xdr:cNvSpPr txBox="1"/>
      </xdr:nvSpPr>
      <xdr:spPr>
        <a:xfrm>
          <a:off x="2063496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2" name="テキスト ボックス 931"/>
        <xdr:cNvSpPr txBox="1"/>
      </xdr:nvSpPr>
      <xdr:spPr>
        <a:xfrm>
          <a:off x="1977136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4" name="テキスト ボックス 933"/>
        <xdr:cNvSpPr txBox="1"/>
      </xdr:nvSpPr>
      <xdr:spPr>
        <a:xfrm>
          <a:off x="1890776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6" name="テキスト ボックス 935"/>
        <xdr:cNvSpPr txBox="1"/>
      </xdr:nvSpPr>
      <xdr:spPr>
        <a:xfrm>
          <a:off x="1803908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人件費については、類似団体より高い水準で推移する中、会計年度任用職員に係る人件費の増等により、</a:t>
          </a:r>
          <a:r>
            <a:rPr kumimoji="1" lang="ja-JP" altLang="en-US" sz="1300">
              <a:solidFill>
                <a:schemeClr val="tx1"/>
              </a:solidFill>
              <a:latin typeface="ＭＳ Ｐゴシック"/>
              <a:ea typeface="ＭＳ Ｐゴシック"/>
            </a:rPr>
            <a:t>前年度と比較し2,713円</a:t>
          </a:r>
          <a:r>
            <a:rPr kumimoji="1" lang="ja-JP" altLang="en-US" sz="1300">
              <a:solidFill>
                <a:sysClr val="windowText" lastClr="000000"/>
              </a:solidFill>
              <a:latin typeface="ＭＳ Ｐゴシック"/>
              <a:ea typeface="ＭＳ Ｐゴシック"/>
            </a:rPr>
            <a:t>の増となった。また、物件費についても、物価高騰に伴う電気料や事業委託料の増のほか、庁内DXの推進に伴うパソコン等の賃貸借料の増により、前年度と比較し11,274円の増となり、類似団体を上回る結果となった。災害復旧費については、台風第14号対応に伴う費用の増により、前年度と比較し4,581円の増となった。</a:t>
          </a:r>
        </a:p>
        <a:p>
          <a:r>
            <a:rPr kumimoji="1" lang="ja-JP" altLang="en-US" sz="1300" b="0">
              <a:solidFill>
                <a:sysClr val="windowText" lastClr="000000"/>
              </a:solidFill>
              <a:latin typeface="ＭＳ Ｐゴシック"/>
              <a:ea typeface="ＭＳ Ｐゴシック"/>
            </a:rPr>
            <a:t>　一方で、補助費等については、営業時間短縮要請協力金の事業終了に伴う減や県補助金等精算返還金の減等により、</a:t>
          </a:r>
          <a:r>
            <a:rPr kumimoji="1" lang="ja-JP" altLang="en-US" sz="1300">
              <a:solidFill>
                <a:sysClr val="windowText" lastClr="000000"/>
              </a:solidFill>
              <a:latin typeface="ＭＳ Ｐゴシック"/>
              <a:ea typeface="ＭＳ Ｐゴシック"/>
            </a:rPr>
            <a:t>前年度と比較して14,217円の減となった。類似団体よりも高い水準で推移している</a:t>
          </a:r>
          <a:r>
            <a:rPr kumimoji="1" lang="ja-JP" altLang="en-US" sz="1300" b="0">
              <a:solidFill>
                <a:sysClr val="windowText" lastClr="000000"/>
              </a:solidFill>
              <a:latin typeface="ＭＳ Ｐゴシック"/>
              <a:ea typeface="ＭＳ Ｐゴシック"/>
            </a:rPr>
            <a:t>扶助費で</a:t>
          </a:r>
          <a:r>
            <a:rPr kumimoji="1" lang="ja-JP" altLang="en-US" sz="1300">
              <a:solidFill>
                <a:sysClr val="windowText" lastClr="000000"/>
              </a:solidFill>
              <a:latin typeface="ＭＳ Ｐゴシック"/>
              <a:ea typeface="ＭＳ Ｐゴシック"/>
            </a:rPr>
            <a:t>は、前年度を中心に実施した子育て世帯への臨時特別給付金等の反動減や生活保護に係る生活扶助費等が減少したこと等により、前年度と比較して13,809円の減となった。</a:t>
          </a:r>
        </a:p>
        <a:p>
          <a:r>
            <a:rPr kumimoji="1" lang="ja-JP" altLang="en-US" sz="1300">
              <a:solidFill>
                <a:sysClr val="windowText" lastClr="000000"/>
              </a:solidFill>
              <a:latin typeface="ＭＳ Ｐゴシック"/>
              <a:ea typeface="ＭＳ Ｐゴシック"/>
            </a:rPr>
            <a:t>　人件費・扶助費・公債費の義務的経費については、行財政改革大綱に基づく取組による抑制を図るとともに、類似団体との比較・分析を行いながら、適正な水準の検討と必要な見直しに取り組み、その他の経費についても、引き続き、適正な事業費等の確保と削減等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59,390
58,984
336.89
34,054,545
33,161,395
732,504
16,398,292
31,012,242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30.4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63525"/>
    <xdr:sp macro="" textlink="">
      <xdr:nvSpPr>
        <xdr:cNvPr id="30" name="テキスト ボックス 29"/>
        <xdr:cNvSpPr txBox="1"/>
      </xdr:nvSpPr>
      <xdr:spPr>
        <a:xfrm>
          <a:off x="683260" y="3176905"/>
          <a:ext cx="60464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31505" cy="264160"/>
    <xdr:sp macro="" textlink="">
      <xdr:nvSpPr>
        <xdr:cNvPr id="31" name="テキスト ボックス 30"/>
        <xdr:cNvSpPr txBox="1"/>
      </xdr:nvSpPr>
      <xdr:spPr>
        <a:xfrm>
          <a:off x="683260" y="3494405"/>
          <a:ext cx="82315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250" cy="229870"/>
    <xdr:sp macro="" textlink="">
      <xdr:nvSpPr>
        <xdr:cNvPr id="40" name="テキスト ボックス 39"/>
        <xdr:cNvSpPr txBox="1"/>
      </xdr:nvSpPr>
      <xdr:spPr>
        <a:xfrm>
          <a:off x="708660" y="463613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114300</xdr:rowOff>
    </xdr:from>
    <xdr:ext cx="466725" cy="264160"/>
    <xdr:sp macro="" textlink="">
      <xdr:nvSpPr>
        <xdr:cNvPr id="42" name="テキスト ボックス 41"/>
        <xdr:cNvSpPr txBox="1"/>
      </xdr:nvSpPr>
      <xdr:spPr>
        <a:xfrm>
          <a:off x="289560" y="69723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143510</xdr:rowOff>
    </xdr:from>
    <xdr:to xmlns:xdr="http://schemas.openxmlformats.org/drawingml/2006/spreadsheetDrawing">
      <xdr:col>28</xdr:col>
      <xdr:colOff>114300</xdr:colOff>
      <xdr:row>38</xdr:row>
      <xdr:rowOff>143510</xdr:rowOff>
    </xdr:to>
    <xdr:cxnSp macro="">
      <xdr:nvCxnSpPr>
        <xdr:cNvPr id="43" name="直線コネクタ 42"/>
        <xdr:cNvCxnSpPr/>
      </xdr:nvCxnSpPr>
      <xdr:spPr>
        <a:xfrm>
          <a:off x="74168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171450</xdr:rowOff>
    </xdr:from>
    <xdr:ext cx="466725" cy="264160"/>
    <xdr:sp macro="" textlink="">
      <xdr:nvSpPr>
        <xdr:cNvPr id="44" name="テキスト ボックス 43"/>
        <xdr:cNvSpPr txBox="1"/>
      </xdr:nvSpPr>
      <xdr:spPr>
        <a:xfrm>
          <a:off x="289560" y="65151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26035</xdr:rowOff>
    </xdr:from>
    <xdr:to xmlns:xdr="http://schemas.openxmlformats.org/drawingml/2006/spreadsheetDrawing">
      <xdr:col>28</xdr:col>
      <xdr:colOff>114300</xdr:colOff>
      <xdr:row>36</xdr:row>
      <xdr:rowOff>26035</xdr:rowOff>
    </xdr:to>
    <xdr:cxnSp macro="">
      <xdr:nvCxnSpPr>
        <xdr:cNvPr id="45" name="直線コネクタ 44"/>
        <xdr:cNvCxnSpPr/>
      </xdr:nvCxnSpPr>
      <xdr:spPr>
        <a:xfrm>
          <a:off x="74168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55880</xdr:rowOff>
    </xdr:from>
    <xdr:ext cx="466725" cy="263525"/>
    <xdr:sp macro="" textlink="">
      <xdr:nvSpPr>
        <xdr:cNvPr id="46" name="テキスト ボックス 45"/>
        <xdr:cNvSpPr txBox="1"/>
      </xdr:nvSpPr>
      <xdr:spPr>
        <a:xfrm>
          <a:off x="289560" y="6056630"/>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84455</xdr:rowOff>
    </xdr:from>
    <xdr:to xmlns:xdr="http://schemas.openxmlformats.org/drawingml/2006/spreadsheetDrawing">
      <xdr:col>28</xdr:col>
      <xdr:colOff>114300</xdr:colOff>
      <xdr:row>33</xdr:row>
      <xdr:rowOff>84455</xdr:rowOff>
    </xdr:to>
    <xdr:cxnSp macro="">
      <xdr:nvCxnSpPr>
        <xdr:cNvPr id="47" name="直線コネクタ 46"/>
        <xdr:cNvCxnSpPr/>
      </xdr:nvCxnSpPr>
      <xdr:spPr>
        <a:xfrm>
          <a:off x="74168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114300</xdr:rowOff>
    </xdr:from>
    <xdr:ext cx="466725" cy="264160"/>
    <xdr:sp macro="" textlink="">
      <xdr:nvSpPr>
        <xdr:cNvPr id="48" name="テキスト ボックス 47"/>
        <xdr:cNvSpPr txBox="1"/>
      </xdr:nvSpPr>
      <xdr:spPr>
        <a:xfrm>
          <a:off x="289560" y="56007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143510</xdr:rowOff>
    </xdr:from>
    <xdr:to xmlns:xdr="http://schemas.openxmlformats.org/drawingml/2006/spreadsheetDrawing">
      <xdr:col>28</xdr:col>
      <xdr:colOff>114300</xdr:colOff>
      <xdr:row>30</xdr:row>
      <xdr:rowOff>143510</xdr:rowOff>
    </xdr:to>
    <xdr:cxnSp macro="">
      <xdr:nvCxnSpPr>
        <xdr:cNvPr id="49" name="直線コネクタ 48"/>
        <xdr:cNvCxnSpPr/>
      </xdr:nvCxnSpPr>
      <xdr:spPr>
        <a:xfrm>
          <a:off x="74168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171450</xdr:rowOff>
    </xdr:from>
    <xdr:ext cx="466725" cy="264160"/>
    <xdr:sp macro="" textlink="">
      <xdr:nvSpPr>
        <xdr:cNvPr id="50" name="テキスト ボックス 49"/>
        <xdr:cNvSpPr txBox="1"/>
      </xdr:nvSpPr>
      <xdr:spPr>
        <a:xfrm>
          <a:off x="289560" y="51435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1" name="直線コネクタ 50"/>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55880</xdr:rowOff>
    </xdr:from>
    <xdr:ext cx="466725" cy="263525"/>
    <xdr:sp macro="" textlink="">
      <xdr:nvSpPr>
        <xdr:cNvPr id="52" name="テキスト ボックス 51"/>
        <xdr:cNvSpPr txBox="1"/>
      </xdr:nvSpPr>
      <xdr:spPr>
        <a:xfrm>
          <a:off x="289560" y="4685030"/>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3" name="議会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155575</xdr:rowOff>
    </xdr:from>
    <xdr:to xmlns:xdr="http://schemas.openxmlformats.org/drawingml/2006/spreadsheetDrawing">
      <xdr:col>24</xdr:col>
      <xdr:colOff>62865</xdr:colOff>
      <xdr:row>38</xdr:row>
      <xdr:rowOff>38735</xdr:rowOff>
    </xdr:to>
    <xdr:cxnSp macro="">
      <xdr:nvCxnSpPr>
        <xdr:cNvPr id="54" name="直線コネクタ 53"/>
        <xdr:cNvCxnSpPr/>
      </xdr:nvCxnSpPr>
      <xdr:spPr>
        <a:xfrm flipV="1">
          <a:off x="4511675" y="5470525"/>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43180</xdr:rowOff>
    </xdr:from>
    <xdr:ext cx="469900" cy="264160"/>
    <xdr:sp macro="" textlink="">
      <xdr:nvSpPr>
        <xdr:cNvPr id="55" name="議会費最小値テキスト"/>
        <xdr:cNvSpPr txBox="1"/>
      </xdr:nvSpPr>
      <xdr:spPr>
        <a:xfrm>
          <a:off x="4564380" y="655828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38735</xdr:rowOff>
    </xdr:from>
    <xdr:to xmlns:xdr="http://schemas.openxmlformats.org/drawingml/2006/spreadsheetDrawing">
      <xdr:col>24</xdr:col>
      <xdr:colOff>152400</xdr:colOff>
      <xdr:row>38</xdr:row>
      <xdr:rowOff>38735</xdr:rowOff>
    </xdr:to>
    <xdr:cxnSp macro="">
      <xdr:nvCxnSpPr>
        <xdr:cNvPr id="56" name="直線コネクタ 55"/>
        <xdr:cNvCxnSpPr/>
      </xdr:nvCxnSpPr>
      <xdr:spPr>
        <a:xfrm>
          <a:off x="4429760" y="65538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100965</xdr:rowOff>
    </xdr:from>
    <xdr:ext cx="469900" cy="264160"/>
    <xdr:sp macro="" textlink="">
      <xdr:nvSpPr>
        <xdr:cNvPr id="57" name="議会費最大値テキスト"/>
        <xdr:cNvSpPr txBox="1"/>
      </xdr:nvSpPr>
      <xdr:spPr>
        <a:xfrm>
          <a:off x="4564380" y="524446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155575</xdr:rowOff>
    </xdr:from>
    <xdr:to xmlns:xdr="http://schemas.openxmlformats.org/drawingml/2006/spreadsheetDrawing">
      <xdr:col>24</xdr:col>
      <xdr:colOff>152400</xdr:colOff>
      <xdr:row>31</xdr:row>
      <xdr:rowOff>155575</xdr:rowOff>
    </xdr:to>
    <xdr:cxnSp macro="">
      <xdr:nvCxnSpPr>
        <xdr:cNvPr id="58" name="直線コネクタ 57"/>
        <xdr:cNvCxnSpPr/>
      </xdr:nvCxnSpPr>
      <xdr:spPr>
        <a:xfrm>
          <a:off x="4429760" y="54705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165100</xdr:rowOff>
    </xdr:from>
    <xdr:to xmlns:xdr="http://schemas.openxmlformats.org/drawingml/2006/spreadsheetDrawing">
      <xdr:col>24</xdr:col>
      <xdr:colOff>63500</xdr:colOff>
      <xdr:row>35</xdr:row>
      <xdr:rowOff>31750</xdr:rowOff>
    </xdr:to>
    <xdr:cxnSp macro="">
      <xdr:nvCxnSpPr>
        <xdr:cNvPr id="59" name="直線コネクタ 58"/>
        <xdr:cNvCxnSpPr/>
      </xdr:nvCxnSpPr>
      <xdr:spPr>
        <a:xfrm flipV="1">
          <a:off x="3700780" y="5994400"/>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38100</xdr:rowOff>
    </xdr:from>
    <xdr:ext cx="469900" cy="265430"/>
    <xdr:sp macro="" textlink="">
      <xdr:nvSpPr>
        <xdr:cNvPr id="60" name="議会費平均値テキスト"/>
        <xdr:cNvSpPr txBox="1"/>
      </xdr:nvSpPr>
      <xdr:spPr>
        <a:xfrm>
          <a:off x="4564380" y="6038850"/>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59690</xdr:rowOff>
    </xdr:from>
    <xdr:to xmlns:xdr="http://schemas.openxmlformats.org/drawingml/2006/spreadsheetDrawing">
      <xdr:col>24</xdr:col>
      <xdr:colOff>114300</xdr:colOff>
      <xdr:row>35</xdr:row>
      <xdr:rowOff>163195</xdr:rowOff>
    </xdr:to>
    <xdr:sp macro="" textlink="">
      <xdr:nvSpPr>
        <xdr:cNvPr id="61" name="フローチャート: 判断 60"/>
        <xdr:cNvSpPr/>
      </xdr:nvSpPr>
      <xdr:spPr>
        <a:xfrm>
          <a:off x="4462780" y="60604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20955</xdr:rowOff>
    </xdr:from>
    <xdr:to xmlns:xdr="http://schemas.openxmlformats.org/drawingml/2006/spreadsheetDrawing">
      <xdr:col>19</xdr:col>
      <xdr:colOff>177800</xdr:colOff>
      <xdr:row>35</xdr:row>
      <xdr:rowOff>31750</xdr:rowOff>
    </xdr:to>
    <xdr:cxnSp macro="">
      <xdr:nvCxnSpPr>
        <xdr:cNvPr id="62" name="直線コネクタ 61"/>
        <xdr:cNvCxnSpPr/>
      </xdr:nvCxnSpPr>
      <xdr:spPr>
        <a:xfrm>
          <a:off x="2832100" y="6021705"/>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69215</xdr:rowOff>
    </xdr:from>
    <xdr:to xmlns:xdr="http://schemas.openxmlformats.org/drawingml/2006/spreadsheetDrawing">
      <xdr:col>20</xdr:col>
      <xdr:colOff>38100</xdr:colOff>
      <xdr:row>35</xdr:row>
      <xdr:rowOff>171450</xdr:rowOff>
    </xdr:to>
    <xdr:sp macro="" textlink="">
      <xdr:nvSpPr>
        <xdr:cNvPr id="63" name="フローチャート: 判断 62"/>
        <xdr:cNvSpPr/>
      </xdr:nvSpPr>
      <xdr:spPr>
        <a:xfrm>
          <a:off x="3649980" y="606996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163830</xdr:rowOff>
    </xdr:from>
    <xdr:ext cx="469265" cy="265430"/>
    <xdr:sp macro="" textlink="">
      <xdr:nvSpPr>
        <xdr:cNvPr id="64" name="テキスト ボックス 63"/>
        <xdr:cNvSpPr txBox="1"/>
      </xdr:nvSpPr>
      <xdr:spPr>
        <a:xfrm>
          <a:off x="3470910" y="616458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123825</xdr:rowOff>
    </xdr:from>
    <xdr:to xmlns:xdr="http://schemas.openxmlformats.org/drawingml/2006/spreadsheetDrawing">
      <xdr:col>15</xdr:col>
      <xdr:colOff>50800</xdr:colOff>
      <xdr:row>35</xdr:row>
      <xdr:rowOff>20955</xdr:rowOff>
    </xdr:to>
    <xdr:cxnSp macro="">
      <xdr:nvCxnSpPr>
        <xdr:cNvPr id="65" name="直線コネクタ 64"/>
        <xdr:cNvCxnSpPr/>
      </xdr:nvCxnSpPr>
      <xdr:spPr>
        <a:xfrm>
          <a:off x="1968500" y="5953125"/>
          <a:ext cx="8636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77470</xdr:rowOff>
    </xdr:from>
    <xdr:to xmlns:xdr="http://schemas.openxmlformats.org/drawingml/2006/spreadsheetDrawing">
      <xdr:col>15</xdr:col>
      <xdr:colOff>101600</xdr:colOff>
      <xdr:row>36</xdr:row>
      <xdr:rowOff>6985</xdr:rowOff>
    </xdr:to>
    <xdr:sp macro="" textlink="">
      <xdr:nvSpPr>
        <xdr:cNvPr id="66" name="フローチャート: 判断 65"/>
        <xdr:cNvSpPr/>
      </xdr:nvSpPr>
      <xdr:spPr>
        <a:xfrm>
          <a:off x="2781300" y="6078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171450</xdr:rowOff>
    </xdr:from>
    <xdr:ext cx="468630" cy="264160"/>
    <xdr:sp macro="" textlink="">
      <xdr:nvSpPr>
        <xdr:cNvPr id="67" name="テキスト ボックス 66"/>
        <xdr:cNvSpPr txBox="1"/>
      </xdr:nvSpPr>
      <xdr:spPr>
        <a:xfrm>
          <a:off x="2602230" y="6172200"/>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123825</xdr:rowOff>
    </xdr:from>
    <xdr:to xmlns:xdr="http://schemas.openxmlformats.org/drawingml/2006/spreadsheetDrawing">
      <xdr:col>10</xdr:col>
      <xdr:colOff>114300</xdr:colOff>
      <xdr:row>34</xdr:row>
      <xdr:rowOff>146685</xdr:rowOff>
    </xdr:to>
    <xdr:cxnSp macro="">
      <xdr:nvCxnSpPr>
        <xdr:cNvPr id="68" name="直線コネクタ 67"/>
        <xdr:cNvCxnSpPr/>
      </xdr:nvCxnSpPr>
      <xdr:spPr>
        <a:xfrm flipV="1">
          <a:off x="1104900" y="595312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171450</xdr:rowOff>
    </xdr:from>
    <xdr:to xmlns:xdr="http://schemas.openxmlformats.org/drawingml/2006/spreadsheetDrawing">
      <xdr:col>10</xdr:col>
      <xdr:colOff>165100</xdr:colOff>
      <xdr:row>35</xdr:row>
      <xdr:rowOff>102235</xdr:rowOff>
    </xdr:to>
    <xdr:sp macro="" textlink="">
      <xdr:nvSpPr>
        <xdr:cNvPr id="69" name="フローチャート: 判断 68"/>
        <xdr:cNvSpPr/>
      </xdr:nvSpPr>
      <xdr:spPr>
        <a:xfrm>
          <a:off x="1917700" y="60007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92710</xdr:rowOff>
    </xdr:from>
    <xdr:ext cx="468630" cy="263525"/>
    <xdr:sp macro="" textlink="">
      <xdr:nvSpPr>
        <xdr:cNvPr id="70" name="テキスト ボックス 69"/>
        <xdr:cNvSpPr txBox="1"/>
      </xdr:nvSpPr>
      <xdr:spPr>
        <a:xfrm>
          <a:off x="1738630" y="609346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171450</xdr:rowOff>
    </xdr:from>
    <xdr:to xmlns:xdr="http://schemas.openxmlformats.org/drawingml/2006/spreadsheetDrawing">
      <xdr:col>6</xdr:col>
      <xdr:colOff>38100</xdr:colOff>
      <xdr:row>35</xdr:row>
      <xdr:rowOff>100965</xdr:rowOff>
    </xdr:to>
    <xdr:sp macro="" textlink="">
      <xdr:nvSpPr>
        <xdr:cNvPr id="71" name="フローチャート: 判断 70"/>
        <xdr:cNvSpPr/>
      </xdr:nvSpPr>
      <xdr:spPr>
        <a:xfrm>
          <a:off x="1054100" y="60007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91440</xdr:rowOff>
    </xdr:from>
    <xdr:ext cx="469265" cy="263525"/>
    <xdr:sp macro="" textlink="">
      <xdr:nvSpPr>
        <xdr:cNvPr id="72" name="テキスト ボックス 71"/>
        <xdr:cNvSpPr txBox="1"/>
      </xdr:nvSpPr>
      <xdr:spPr>
        <a:xfrm>
          <a:off x="875030" y="609219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61365" cy="264795"/>
    <xdr:sp macro="" textlink="">
      <xdr:nvSpPr>
        <xdr:cNvPr id="73" name="テキスト ボックス 72"/>
        <xdr:cNvSpPr txBox="1"/>
      </xdr:nvSpPr>
      <xdr:spPr>
        <a:xfrm>
          <a:off x="432816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4" name="テキスト ボックス 73"/>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61365" cy="264795"/>
    <xdr:sp macro="" textlink="">
      <xdr:nvSpPr>
        <xdr:cNvPr id="75" name="テキスト ボックス 74"/>
        <xdr:cNvSpPr txBox="1"/>
      </xdr:nvSpPr>
      <xdr:spPr>
        <a:xfrm>
          <a:off x="264668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76" name="テキスト ボックス 75"/>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77" name="テキスト ボックス 76"/>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113665</xdr:rowOff>
    </xdr:from>
    <xdr:to xmlns:xdr="http://schemas.openxmlformats.org/drawingml/2006/spreadsheetDrawing">
      <xdr:col>24</xdr:col>
      <xdr:colOff>114300</xdr:colOff>
      <xdr:row>35</xdr:row>
      <xdr:rowOff>42545</xdr:rowOff>
    </xdr:to>
    <xdr:sp macro="" textlink="">
      <xdr:nvSpPr>
        <xdr:cNvPr id="78" name="楕円 77"/>
        <xdr:cNvSpPr/>
      </xdr:nvSpPr>
      <xdr:spPr>
        <a:xfrm>
          <a:off x="4462780" y="59429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137160</xdr:rowOff>
    </xdr:from>
    <xdr:ext cx="469900" cy="264160"/>
    <xdr:sp macro="" textlink="">
      <xdr:nvSpPr>
        <xdr:cNvPr id="79" name="議会費該当値テキスト"/>
        <xdr:cNvSpPr txBox="1"/>
      </xdr:nvSpPr>
      <xdr:spPr>
        <a:xfrm>
          <a:off x="4564380" y="57950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155575</xdr:rowOff>
    </xdr:from>
    <xdr:to xmlns:xdr="http://schemas.openxmlformats.org/drawingml/2006/spreadsheetDrawing">
      <xdr:col>20</xdr:col>
      <xdr:colOff>38100</xdr:colOff>
      <xdr:row>35</xdr:row>
      <xdr:rowOff>83820</xdr:rowOff>
    </xdr:to>
    <xdr:sp macro="" textlink="">
      <xdr:nvSpPr>
        <xdr:cNvPr id="80" name="楕円 79"/>
        <xdr:cNvSpPr/>
      </xdr:nvSpPr>
      <xdr:spPr>
        <a:xfrm>
          <a:off x="3649980" y="59848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100965</xdr:rowOff>
    </xdr:from>
    <xdr:ext cx="469265" cy="264160"/>
    <xdr:sp macro="" textlink="">
      <xdr:nvSpPr>
        <xdr:cNvPr id="81" name="テキスト ボックス 80"/>
        <xdr:cNvSpPr txBox="1"/>
      </xdr:nvSpPr>
      <xdr:spPr>
        <a:xfrm>
          <a:off x="3470910" y="575881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144145</xdr:rowOff>
    </xdr:from>
    <xdr:to xmlns:xdr="http://schemas.openxmlformats.org/drawingml/2006/spreadsheetDrawing">
      <xdr:col>15</xdr:col>
      <xdr:colOff>101600</xdr:colOff>
      <xdr:row>35</xdr:row>
      <xdr:rowOff>72390</xdr:rowOff>
    </xdr:to>
    <xdr:sp macro="" textlink="">
      <xdr:nvSpPr>
        <xdr:cNvPr id="82" name="楕円 81"/>
        <xdr:cNvSpPr/>
      </xdr:nvSpPr>
      <xdr:spPr>
        <a:xfrm>
          <a:off x="2781300" y="59734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89535</xdr:rowOff>
    </xdr:from>
    <xdr:ext cx="468630" cy="263525"/>
    <xdr:sp macro="" textlink="">
      <xdr:nvSpPr>
        <xdr:cNvPr id="83" name="テキスト ボックス 82"/>
        <xdr:cNvSpPr txBox="1"/>
      </xdr:nvSpPr>
      <xdr:spPr>
        <a:xfrm>
          <a:off x="2602230" y="5747385"/>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71120</xdr:rowOff>
    </xdr:from>
    <xdr:to xmlns:xdr="http://schemas.openxmlformats.org/drawingml/2006/spreadsheetDrawing">
      <xdr:col>10</xdr:col>
      <xdr:colOff>165100</xdr:colOff>
      <xdr:row>34</xdr:row>
      <xdr:rowOff>171450</xdr:rowOff>
    </xdr:to>
    <xdr:sp macro="" textlink="">
      <xdr:nvSpPr>
        <xdr:cNvPr id="84" name="楕円 83"/>
        <xdr:cNvSpPr/>
      </xdr:nvSpPr>
      <xdr:spPr>
        <a:xfrm>
          <a:off x="1917700" y="59004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16510</xdr:rowOff>
    </xdr:from>
    <xdr:ext cx="468630" cy="264795"/>
    <xdr:sp macro="" textlink="">
      <xdr:nvSpPr>
        <xdr:cNvPr id="85" name="テキスト ボックス 84"/>
        <xdr:cNvSpPr txBox="1"/>
      </xdr:nvSpPr>
      <xdr:spPr>
        <a:xfrm>
          <a:off x="1738630" y="567436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94615</xdr:rowOff>
    </xdr:from>
    <xdr:to xmlns:xdr="http://schemas.openxmlformats.org/drawingml/2006/spreadsheetDrawing">
      <xdr:col>6</xdr:col>
      <xdr:colOff>38100</xdr:colOff>
      <xdr:row>35</xdr:row>
      <xdr:rowOff>23495</xdr:rowOff>
    </xdr:to>
    <xdr:sp macro="" textlink="">
      <xdr:nvSpPr>
        <xdr:cNvPr id="86" name="楕円 85"/>
        <xdr:cNvSpPr/>
      </xdr:nvSpPr>
      <xdr:spPr>
        <a:xfrm>
          <a:off x="1054100" y="59239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41910</xdr:rowOff>
    </xdr:from>
    <xdr:ext cx="469265" cy="264160"/>
    <xdr:sp macro="" textlink="">
      <xdr:nvSpPr>
        <xdr:cNvPr id="87" name="テキスト ボックス 86"/>
        <xdr:cNvSpPr txBox="1"/>
      </xdr:nvSpPr>
      <xdr:spPr>
        <a:xfrm>
          <a:off x="875030" y="569976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88" name="正方形/長方形 87"/>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89" name="正方形/長方形 88"/>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1" name="正方形/長方形 90"/>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3" name="正方形/長方形 92"/>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5" name="正方形/長方形 94"/>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250" cy="229870"/>
    <xdr:sp macro="" textlink="">
      <xdr:nvSpPr>
        <xdr:cNvPr id="96" name="テキスト ボックス 95"/>
        <xdr:cNvSpPr txBox="1"/>
      </xdr:nvSpPr>
      <xdr:spPr>
        <a:xfrm>
          <a:off x="708660" y="806513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97" name="直線コネクタ 96"/>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114300</xdr:rowOff>
    </xdr:from>
    <xdr:ext cx="248285" cy="264160"/>
    <xdr:sp macro="" textlink="">
      <xdr:nvSpPr>
        <xdr:cNvPr id="98" name="テキスト ボックス 97"/>
        <xdr:cNvSpPr txBox="1"/>
      </xdr:nvSpPr>
      <xdr:spPr>
        <a:xfrm>
          <a:off x="502920" y="1040130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101600</xdr:rowOff>
    </xdr:from>
    <xdr:to xmlns:xdr="http://schemas.openxmlformats.org/drawingml/2006/spreadsheetDrawing">
      <xdr:col>28</xdr:col>
      <xdr:colOff>114300</xdr:colOff>
      <xdr:row>59</xdr:row>
      <xdr:rowOff>101600</xdr:rowOff>
    </xdr:to>
    <xdr:cxnSp macro="">
      <xdr:nvCxnSpPr>
        <xdr:cNvPr id="99" name="直線コネクタ 98"/>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130810</xdr:rowOff>
    </xdr:from>
    <xdr:ext cx="531495" cy="264795"/>
    <xdr:sp macro="" textlink="">
      <xdr:nvSpPr>
        <xdr:cNvPr id="100" name="テキスト ボックス 99"/>
        <xdr:cNvSpPr txBox="1"/>
      </xdr:nvSpPr>
      <xdr:spPr>
        <a:xfrm>
          <a:off x="225425" y="10074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117475</xdr:rowOff>
    </xdr:from>
    <xdr:to xmlns:xdr="http://schemas.openxmlformats.org/drawingml/2006/spreadsheetDrawing">
      <xdr:col>28</xdr:col>
      <xdr:colOff>114300</xdr:colOff>
      <xdr:row>57</xdr:row>
      <xdr:rowOff>117475</xdr:rowOff>
    </xdr:to>
    <xdr:cxnSp macro="">
      <xdr:nvCxnSpPr>
        <xdr:cNvPr id="101" name="直線コネクタ 100"/>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147320</xdr:rowOff>
    </xdr:from>
    <xdr:ext cx="531495" cy="263525"/>
    <xdr:sp macro="" textlink="">
      <xdr:nvSpPr>
        <xdr:cNvPr id="102" name="テキスト ボックス 101"/>
        <xdr:cNvSpPr txBox="1"/>
      </xdr:nvSpPr>
      <xdr:spPr>
        <a:xfrm>
          <a:off x="225425" y="974852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135255</xdr:rowOff>
    </xdr:from>
    <xdr:to xmlns:xdr="http://schemas.openxmlformats.org/drawingml/2006/spreadsheetDrawing">
      <xdr:col>28</xdr:col>
      <xdr:colOff>114300</xdr:colOff>
      <xdr:row>55</xdr:row>
      <xdr:rowOff>135255</xdr:rowOff>
    </xdr:to>
    <xdr:cxnSp macro="">
      <xdr:nvCxnSpPr>
        <xdr:cNvPr id="103" name="直線コネクタ 102"/>
        <xdr:cNvCxnSpPr/>
      </xdr:nvCxnSpPr>
      <xdr:spPr>
        <a:xfrm>
          <a:off x="74168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163830</xdr:rowOff>
    </xdr:from>
    <xdr:ext cx="531495" cy="265430"/>
    <xdr:sp macro="" textlink="">
      <xdr:nvSpPr>
        <xdr:cNvPr id="104" name="テキスト ボックス 103"/>
        <xdr:cNvSpPr txBox="1"/>
      </xdr:nvSpPr>
      <xdr:spPr>
        <a:xfrm>
          <a:off x="225425" y="9422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151130</xdr:rowOff>
    </xdr:from>
    <xdr:to xmlns:xdr="http://schemas.openxmlformats.org/drawingml/2006/spreadsheetDrawing">
      <xdr:col>28</xdr:col>
      <xdr:colOff>114300</xdr:colOff>
      <xdr:row>53</xdr:row>
      <xdr:rowOff>151130</xdr:rowOff>
    </xdr:to>
    <xdr:cxnSp macro="">
      <xdr:nvCxnSpPr>
        <xdr:cNvPr id="105" name="直線コネクタ 104"/>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6985</xdr:rowOff>
    </xdr:from>
    <xdr:ext cx="594995" cy="264160"/>
    <xdr:sp macro="" textlink="">
      <xdr:nvSpPr>
        <xdr:cNvPr id="106" name="テキスト ボックス 105"/>
        <xdr:cNvSpPr txBox="1"/>
      </xdr:nvSpPr>
      <xdr:spPr>
        <a:xfrm>
          <a:off x="166370" y="909383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168275</xdr:rowOff>
    </xdr:from>
    <xdr:to xmlns:xdr="http://schemas.openxmlformats.org/drawingml/2006/spreadsheetDrawing">
      <xdr:col>28</xdr:col>
      <xdr:colOff>114300</xdr:colOff>
      <xdr:row>51</xdr:row>
      <xdr:rowOff>168275</xdr:rowOff>
    </xdr:to>
    <xdr:cxnSp macro="">
      <xdr:nvCxnSpPr>
        <xdr:cNvPr id="107" name="直線コネクタ 106"/>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22860</xdr:rowOff>
    </xdr:from>
    <xdr:ext cx="594995" cy="264160"/>
    <xdr:sp macro="" textlink="">
      <xdr:nvSpPr>
        <xdr:cNvPr id="108" name="テキスト ボックス 107"/>
        <xdr:cNvSpPr txBox="1"/>
      </xdr:nvSpPr>
      <xdr:spPr>
        <a:xfrm>
          <a:off x="166370" y="876681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09" name="直線コネクタ 108"/>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38735</xdr:rowOff>
    </xdr:from>
    <xdr:ext cx="594995" cy="265430"/>
    <xdr:sp macro="" textlink="">
      <xdr:nvSpPr>
        <xdr:cNvPr id="110" name="テキスト ボックス 109"/>
        <xdr:cNvSpPr txBox="1"/>
      </xdr:nvSpPr>
      <xdr:spPr>
        <a:xfrm>
          <a:off x="166370" y="8439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1" name="直線コネクタ 110"/>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94995" cy="263525"/>
    <xdr:sp macro="" textlink="">
      <xdr:nvSpPr>
        <xdr:cNvPr id="112" name="テキスト ボックス 111"/>
        <xdr:cNvSpPr txBox="1"/>
      </xdr:nvSpPr>
      <xdr:spPr>
        <a:xfrm>
          <a:off x="166370" y="811403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3" name="総務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157480</xdr:rowOff>
    </xdr:from>
    <xdr:to xmlns:xdr="http://schemas.openxmlformats.org/drawingml/2006/spreadsheetDrawing">
      <xdr:col>24</xdr:col>
      <xdr:colOff>62865</xdr:colOff>
      <xdr:row>59</xdr:row>
      <xdr:rowOff>41910</xdr:rowOff>
    </xdr:to>
    <xdr:cxnSp macro="">
      <xdr:nvCxnSpPr>
        <xdr:cNvPr id="114" name="直線コネクタ 113"/>
        <xdr:cNvCxnSpPr/>
      </xdr:nvCxnSpPr>
      <xdr:spPr>
        <a:xfrm flipV="1">
          <a:off x="4511675" y="855853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45720</xdr:rowOff>
    </xdr:from>
    <xdr:ext cx="534670" cy="264795"/>
    <xdr:sp macro="" textlink="">
      <xdr:nvSpPr>
        <xdr:cNvPr id="115" name="総務費最小値テキスト"/>
        <xdr:cNvSpPr txBox="1"/>
      </xdr:nvSpPr>
      <xdr:spPr>
        <a:xfrm>
          <a:off x="4564380" y="1016127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41910</xdr:rowOff>
    </xdr:from>
    <xdr:to xmlns:xdr="http://schemas.openxmlformats.org/drawingml/2006/spreadsheetDrawing">
      <xdr:col>24</xdr:col>
      <xdr:colOff>152400</xdr:colOff>
      <xdr:row>59</xdr:row>
      <xdr:rowOff>41910</xdr:rowOff>
    </xdr:to>
    <xdr:cxnSp macro="">
      <xdr:nvCxnSpPr>
        <xdr:cNvPr id="116" name="直線コネクタ 115"/>
        <xdr:cNvCxnSpPr/>
      </xdr:nvCxnSpPr>
      <xdr:spPr>
        <a:xfrm>
          <a:off x="4429760" y="10157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102870</xdr:rowOff>
    </xdr:from>
    <xdr:ext cx="598805" cy="264160"/>
    <xdr:sp macro="" textlink="">
      <xdr:nvSpPr>
        <xdr:cNvPr id="117" name="総務費最大値テキスト"/>
        <xdr:cNvSpPr txBox="1"/>
      </xdr:nvSpPr>
      <xdr:spPr>
        <a:xfrm>
          <a:off x="4564380" y="833247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157480</xdr:rowOff>
    </xdr:from>
    <xdr:to xmlns:xdr="http://schemas.openxmlformats.org/drawingml/2006/spreadsheetDrawing">
      <xdr:col>24</xdr:col>
      <xdr:colOff>152400</xdr:colOff>
      <xdr:row>49</xdr:row>
      <xdr:rowOff>157480</xdr:rowOff>
    </xdr:to>
    <xdr:cxnSp macro="">
      <xdr:nvCxnSpPr>
        <xdr:cNvPr id="118" name="直線コネクタ 117"/>
        <xdr:cNvCxnSpPr/>
      </xdr:nvCxnSpPr>
      <xdr:spPr>
        <a:xfrm>
          <a:off x="4429760" y="8558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8255</xdr:rowOff>
    </xdr:from>
    <xdr:to xmlns:xdr="http://schemas.openxmlformats.org/drawingml/2006/spreadsheetDrawing">
      <xdr:col>24</xdr:col>
      <xdr:colOff>63500</xdr:colOff>
      <xdr:row>57</xdr:row>
      <xdr:rowOff>9525</xdr:rowOff>
    </xdr:to>
    <xdr:cxnSp macro="">
      <xdr:nvCxnSpPr>
        <xdr:cNvPr id="119" name="直線コネクタ 118"/>
        <xdr:cNvCxnSpPr/>
      </xdr:nvCxnSpPr>
      <xdr:spPr>
        <a:xfrm flipV="1">
          <a:off x="3700780" y="978090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104775</xdr:rowOff>
    </xdr:from>
    <xdr:ext cx="534670" cy="264795"/>
    <xdr:sp macro="" textlink="">
      <xdr:nvSpPr>
        <xdr:cNvPr id="120" name="総務費平均値テキスト"/>
        <xdr:cNvSpPr txBox="1"/>
      </xdr:nvSpPr>
      <xdr:spPr>
        <a:xfrm>
          <a:off x="4564380" y="953452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81915</xdr:rowOff>
    </xdr:from>
    <xdr:to xmlns:xdr="http://schemas.openxmlformats.org/drawingml/2006/spreadsheetDrawing">
      <xdr:col>24</xdr:col>
      <xdr:colOff>114300</xdr:colOff>
      <xdr:row>57</xdr:row>
      <xdr:rowOff>10160</xdr:rowOff>
    </xdr:to>
    <xdr:sp macro="" textlink="">
      <xdr:nvSpPr>
        <xdr:cNvPr id="121" name="フローチャート: 判断 120"/>
        <xdr:cNvSpPr/>
      </xdr:nvSpPr>
      <xdr:spPr>
        <a:xfrm>
          <a:off x="4462780" y="9683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59055</xdr:rowOff>
    </xdr:from>
    <xdr:to xmlns:xdr="http://schemas.openxmlformats.org/drawingml/2006/spreadsheetDrawing">
      <xdr:col>19</xdr:col>
      <xdr:colOff>177800</xdr:colOff>
      <xdr:row>57</xdr:row>
      <xdr:rowOff>9525</xdr:rowOff>
    </xdr:to>
    <xdr:cxnSp macro="">
      <xdr:nvCxnSpPr>
        <xdr:cNvPr id="122" name="直線コネクタ 121"/>
        <xdr:cNvCxnSpPr/>
      </xdr:nvCxnSpPr>
      <xdr:spPr>
        <a:xfrm>
          <a:off x="2832100" y="8803005"/>
          <a:ext cx="868680" cy="979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99060</xdr:rowOff>
    </xdr:from>
    <xdr:to xmlns:xdr="http://schemas.openxmlformats.org/drawingml/2006/spreadsheetDrawing">
      <xdr:col>20</xdr:col>
      <xdr:colOff>38100</xdr:colOff>
      <xdr:row>57</xdr:row>
      <xdr:rowOff>27305</xdr:rowOff>
    </xdr:to>
    <xdr:sp macro="" textlink="">
      <xdr:nvSpPr>
        <xdr:cNvPr id="123" name="フローチャート: 判断 122"/>
        <xdr:cNvSpPr/>
      </xdr:nvSpPr>
      <xdr:spPr>
        <a:xfrm>
          <a:off x="3649980" y="970026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44450</xdr:rowOff>
    </xdr:from>
    <xdr:ext cx="533400" cy="264160"/>
    <xdr:sp macro="" textlink="">
      <xdr:nvSpPr>
        <xdr:cNvPr id="124" name="テキスト ボックス 123"/>
        <xdr:cNvSpPr txBox="1"/>
      </xdr:nvSpPr>
      <xdr:spPr>
        <a:xfrm>
          <a:off x="3438525" y="947420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59055</xdr:rowOff>
    </xdr:from>
    <xdr:to xmlns:xdr="http://schemas.openxmlformats.org/drawingml/2006/spreadsheetDrawing">
      <xdr:col>15</xdr:col>
      <xdr:colOff>50800</xdr:colOff>
      <xdr:row>57</xdr:row>
      <xdr:rowOff>125095</xdr:rowOff>
    </xdr:to>
    <xdr:cxnSp macro="">
      <xdr:nvCxnSpPr>
        <xdr:cNvPr id="125" name="直線コネクタ 124"/>
        <xdr:cNvCxnSpPr/>
      </xdr:nvCxnSpPr>
      <xdr:spPr>
        <a:xfrm flipV="1">
          <a:off x="1968500" y="8803005"/>
          <a:ext cx="863600" cy="1094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50</xdr:row>
      <xdr:rowOff>99060</xdr:rowOff>
    </xdr:from>
    <xdr:to xmlns:xdr="http://schemas.openxmlformats.org/drawingml/2006/spreadsheetDrawing">
      <xdr:col>15</xdr:col>
      <xdr:colOff>101600</xdr:colOff>
      <xdr:row>51</xdr:row>
      <xdr:rowOff>27305</xdr:rowOff>
    </xdr:to>
    <xdr:sp macro="" textlink="">
      <xdr:nvSpPr>
        <xdr:cNvPr id="126" name="フローチャート: 判断 125"/>
        <xdr:cNvSpPr/>
      </xdr:nvSpPr>
      <xdr:spPr>
        <a:xfrm>
          <a:off x="2781300" y="8671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45085</xdr:rowOff>
    </xdr:from>
    <xdr:ext cx="598170" cy="264160"/>
    <xdr:sp macro="" textlink="">
      <xdr:nvSpPr>
        <xdr:cNvPr id="127" name="テキスト ボックス 126"/>
        <xdr:cNvSpPr txBox="1"/>
      </xdr:nvSpPr>
      <xdr:spPr>
        <a:xfrm>
          <a:off x="2542540" y="844613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125095</xdr:rowOff>
    </xdr:from>
    <xdr:to xmlns:xdr="http://schemas.openxmlformats.org/drawingml/2006/spreadsheetDrawing">
      <xdr:col>10</xdr:col>
      <xdr:colOff>114300</xdr:colOff>
      <xdr:row>58</xdr:row>
      <xdr:rowOff>23495</xdr:rowOff>
    </xdr:to>
    <xdr:cxnSp macro="">
      <xdr:nvCxnSpPr>
        <xdr:cNvPr id="128" name="直線コネクタ 127"/>
        <xdr:cNvCxnSpPr/>
      </xdr:nvCxnSpPr>
      <xdr:spPr>
        <a:xfrm flipV="1">
          <a:off x="1104900" y="9897745"/>
          <a:ext cx="8636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50165</xdr:rowOff>
    </xdr:from>
    <xdr:to xmlns:xdr="http://schemas.openxmlformats.org/drawingml/2006/spreadsheetDrawing">
      <xdr:col>10</xdr:col>
      <xdr:colOff>165100</xdr:colOff>
      <xdr:row>57</xdr:row>
      <xdr:rowOff>154940</xdr:rowOff>
    </xdr:to>
    <xdr:sp macro="" textlink="">
      <xdr:nvSpPr>
        <xdr:cNvPr id="129" name="フローチャート: 判断 128"/>
        <xdr:cNvSpPr/>
      </xdr:nvSpPr>
      <xdr:spPr>
        <a:xfrm>
          <a:off x="1917700" y="982281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171450</xdr:rowOff>
    </xdr:from>
    <xdr:ext cx="534035" cy="264160"/>
    <xdr:sp macro="" textlink="">
      <xdr:nvSpPr>
        <xdr:cNvPr id="130" name="テキスト ボックス 129"/>
        <xdr:cNvSpPr txBox="1"/>
      </xdr:nvSpPr>
      <xdr:spPr>
        <a:xfrm>
          <a:off x="1706245" y="960120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66675</xdr:rowOff>
    </xdr:from>
    <xdr:to xmlns:xdr="http://schemas.openxmlformats.org/drawingml/2006/spreadsheetDrawing">
      <xdr:col>6</xdr:col>
      <xdr:colOff>38100</xdr:colOff>
      <xdr:row>57</xdr:row>
      <xdr:rowOff>170180</xdr:rowOff>
    </xdr:to>
    <xdr:sp macro="" textlink="">
      <xdr:nvSpPr>
        <xdr:cNvPr id="131" name="フローチャート: 判断 130"/>
        <xdr:cNvSpPr/>
      </xdr:nvSpPr>
      <xdr:spPr>
        <a:xfrm>
          <a:off x="1054100" y="98393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11430</xdr:rowOff>
    </xdr:from>
    <xdr:ext cx="533400" cy="264795"/>
    <xdr:sp macro="" textlink="">
      <xdr:nvSpPr>
        <xdr:cNvPr id="132" name="テキスト ボックス 131"/>
        <xdr:cNvSpPr txBox="1"/>
      </xdr:nvSpPr>
      <xdr:spPr>
        <a:xfrm>
          <a:off x="842645" y="961263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61365" cy="264795"/>
    <xdr:sp macro="" textlink="">
      <xdr:nvSpPr>
        <xdr:cNvPr id="133" name="テキスト ボックス 132"/>
        <xdr:cNvSpPr txBox="1"/>
      </xdr:nvSpPr>
      <xdr:spPr>
        <a:xfrm>
          <a:off x="432816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4" name="テキスト ボックス 133"/>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61365" cy="264795"/>
    <xdr:sp macro="" textlink="">
      <xdr:nvSpPr>
        <xdr:cNvPr id="135" name="テキスト ボックス 134"/>
        <xdr:cNvSpPr txBox="1"/>
      </xdr:nvSpPr>
      <xdr:spPr>
        <a:xfrm>
          <a:off x="264668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6" name="テキスト ボックス 135"/>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7" name="テキスト ボックス 136"/>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130810</xdr:rowOff>
    </xdr:from>
    <xdr:to xmlns:xdr="http://schemas.openxmlformats.org/drawingml/2006/spreadsheetDrawing">
      <xdr:col>24</xdr:col>
      <xdr:colOff>114300</xdr:colOff>
      <xdr:row>57</xdr:row>
      <xdr:rowOff>59690</xdr:rowOff>
    </xdr:to>
    <xdr:sp macro="" textlink="">
      <xdr:nvSpPr>
        <xdr:cNvPr id="138" name="楕円 137"/>
        <xdr:cNvSpPr/>
      </xdr:nvSpPr>
      <xdr:spPr>
        <a:xfrm>
          <a:off x="4462780" y="9732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109220</xdr:rowOff>
    </xdr:from>
    <xdr:ext cx="534670" cy="264160"/>
    <xdr:sp macro="" textlink="">
      <xdr:nvSpPr>
        <xdr:cNvPr id="139" name="総務費該当値テキスト"/>
        <xdr:cNvSpPr txBox="1"/>
      </xdr:nvSpPr>
      <xdr:spPr>
        <a:xfrm>
          <a:off x="4564380" y="971042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132715</xdr:rowOff>
    </xdr:from>
    <xdr:to xmlns:xdr="http://schemas.openxmlformats.org/drawingml/2006/spreadsheetDrawing">
      <xdr:col>20</xdr:col>
      <xdr:colOff>38100</xdr:colOff>
      <xdr:row>57</xdr:row>
      <xdr:rowOff>60960</xdr:rowOff>
    </xdr:to>
    <xdr:sp macro="" textlink="">
      <xdr:nvSpPr>
        <xdr:cNvPr id="140" name="楕円 139"/>
        <xdr:cNvSpPr/>
      </xdr:nvSpPr>
      <xdr:spPr>
        <a:xfrm>
          <a:off x="3649980" y="973391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52070</xdr:rowOff>
    </xdr:from>
    <xdr:ext cx="533400" cy="264160"/>
    <xdr:sp macro="" textlink="">
      <xdr:nvSpPr>
        <xdr:cNvPr id="141" name="テキスト ボックス 140"/>
        <xdr:cNvSpPr txBox="1"/>
      </xdr:nvSpPr>
      <xdr:spPr>
        <a:xfrm>
          <a:off x="3438525" y="982472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51</xdr:row>
      <xdr:rowOff>7620</xdr:rowOff>
    </xdr:from>
    <xdr:to xmlns:xdr="http://schemas.openxmlformats.org/drawingml/2006/spreadsheetDrawing">
      <xdr:col>15</xdr:col>
      <xdr:colOff>101600</xdr:colOff>
      <xdr:row>51</xdr:row>
      <xdr:rowOff>111760</xdr:rowOff>
    </xdr:to>
    <xdr:sp macro="" textlink="">
      <xdr:nvSpPr>
        <xdr:cNvPr id="142" name="楕円 141"/>
        <xdr:cNvSpPr/>
      </xdr:nvSpPr>
      <xdr:spPr>
        <a:xfrm>
          <a:off x="2781300" y="87515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102235</xdr:rowOff>
    </xdr:from>
    <xdr:ext cx="598170" cy="264160"/>
    <xdr:sp macro="" textlink="">
      <xdr:nvSpPr>
        <xdr:cNvPr id="143" name="テキスト ボックス 142"/>
        <xdr:cNvSpPr txBox="1"/>
      </xdr:nvSpPr>
      <xdr:spPr>
        <a:xfrm>
          <a:off x="2542540" y="884618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73025</xdr:rowOff>
    </xdr:from>
    <xdr:to xmlns:xdr="http://schemas.openxmlformats.org/drawingml/2006/spreadsheetDrawing">
      <xdr:col>10</xdr:col>
      <xdr:colOff>165100</xdr:colOff>
      <xdr:row>58</xdr:row>
      <xdr:rowOff>1905</xdr:rowOff>
    </xdr:to>
    <xdr:sp macro="" textlink="">
      <xdr:nvSpPr>
        <xdr:cNvPr id="144" name="楕円 143"/>
        <xdr:cNvSpPr/>
      </xdr:nvSpPr>
      <xdr:spPr>
        <a:xfrm>
          <a:off x="1917700" y="98456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168275</xdr:rowOff>
    </xdr:from>
    <xdr:ext cx="534035" cy="264160"/>
    <xdr:sp macro="" textlink="">
      <xdr:nvSpPr>
        <xdr:cNvPr id="145" name="テキスト ボックス 144"/>
        <xdr:cNvSpPr txBox="1"/>
      </xdr:nvSpPr>
      <xdr:spPr>
        <a:xfrm>
          <a:off x="1706245" y="994092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146685</xdr:rowOff>
    </xdr:from>
    <xdr:to xmlns:xdr="http://schemas.openxmlformats.org/drawingml/2006/spreadsheetDrawing">
      <xdr:col>6</xdr:col>
      <xdr:colOff>38100</xdr:colOff>
      <xdr:row>58</xdr:row>
      <xdr:rowOff>75565</xdr:rowOff>
    </xdr:to>
    <xdr:sp macro="" textlink="">
      <xdr:nvSpPr>
        <xdr:cNvPr id="146" name="楕円 145"/>
        <xdr:cNvSpPr/>
      </xdr:nvSpPr>
      <xdr:spPr>
        <a:xfrm>
          <a:off x="1054100" y="991933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66675</xdr:rowOff>
    </xdr:from>
    <xdr:ext cx="533400" cy="264160"/>
    <xdr:sp macro="" textlink="">
      <xdr:nvSpPr>
        <xdr:cNvPr id="147" name="テキスト ボックス 146"/>
        <xdr:cNvSpPr txBox="1"/>
      </xdr:nvSpPr>
      <xdr:spPr>
        <a:xfrm>
          <a:off x="842645" y="1001077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48" name="正方形/長方形 147"/>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49" name="正方形/長方形 148"/>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51" name="正方形/長方形 150"/>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3" name="正方形/長方形 152"/>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5" name="正方形/長方形 154"/>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250" cy="229870"/>
    <xdr:sp macro="" textlink="">
      <xdr:nvSpPr>
        <xdr:cNvPr id="156" name="テキスト ボックス 155"/>
        <xdr:cNvSpPr txBox="1"/>
      </xdr:nvSpPr>
      <xdr:spPr>
        <a:xfrm>
          <a:off x="708660" y="1149413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7" name="直線コネクタ 156"/>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114300</xdr:rowOff>
    </xdr:from>
    <xdr:ext cx="531495" cy="264160"/>
    <xdr:sp macro="" textlink="">
      <xdr:nvSpPr>
        <xdr:cNvPr id="158" name="テキスト ボックス 157"/>
        <xdr:cNvSpPr txBox="1"/>
      </xdr:nvSpPr>
      <xdr:spPr>
        <a:xfrm>
          <a:off x="225425" y="138303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45720</xdr:rowOff>
    </xdr:from>
    <xdr:to xmlns:xdr="http://schemas.openxmlformats.org/drawingml/2006/spreadsheetDrawing">
      <xdr:col>28</xdr:col>
      <xdr:colOff>114300</xdr:colOff>
      <xdr:row>79</xdr:row>
      <xdr:rowOff>45720</xdr:rowOff>
    </xdr:to>
    <xdr:cxnSp macro="">
      <xdr:nvCxnSpPr>
        <xdr:cNvPr id="159" name="直線コネクタ 158"/>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75565</xdr:rowOff>
    </xdr:from>
    <xdr:ext cx="594995" cy="264160"/>
    <xdr:sp macro="" textlink="">
      <xdr:nvSpPr>
        <xdr:cNvPr id="160" name="テキスト ボックス 159"/>
        <xdr:cNvSpPr txBox="1"/>
      </xdr:nvSpPr>
      <xdr:spPr>
        <a:xfrm>
          <a:off x="166370" y="1344866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61" name="直線コネクタ 160"/>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36195</xdr:rowOff>
    </xdr:from>
    <xdr:ext cx="594995" cy="264160"/>
    <xdr:sp macro="" textlink="">
      <xdr:nvSpPr>
        <xdr:cNvPr id="162" name="テキスト ボックス 161"/>
        <xdr:cNvSpPr txBox="1"/>
      </xdr:nvSpPr>
      <xdr:spPr>
        <a:xfrm>
          <a:off x="166370" y="1306639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143510</xdr:rowOff>
    </xdr:from>
    <xdr:to xmlns:xdr="http://schemas.openxmlformats.org/drawingml/2006/spreadsheetDrawing">
      <xdr:col>28</xdr:col>
      <xdr:colOff>114300</xdr:colOff>
      <xdr:row>74</xdr:row>
      <xdr:rowOff>143510</xdr:rowOff>
    </xdr:to>
    <xdr:cxnSp macro="">
      <xdr:nvCxnSpPr>
        <xdr:cNvPr id="163" name="直線コネクタ 162"/>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171450</xdr:rowOff>
    </xdr:from>
    <xdr:ext cx="594995" cy="264160"/>
    <xdr:sp macro="" textlink="">
      <xdr:nvSpPr>
        <xdr:cNvPr id="164" name="テキスト ボックス 163"/>
        <xdr:cNvSpPr txBox="1"/>
      </xdr:nvSpPr>
      <xdr:spPr>
        <a:xfrm>
          <a:off x="166370" y="1268730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104140</xdr:rowOff>
    </xdr:from>
    <xdr:to xmlns:xdr="http://schemas.openxmlformats.org/drawingml/2006/spreadsheetDrawing">
      <xdr:col>28</xdr:col>
      <xdr:colOff>114300</xdr:colOff>
      <xdr:row>72</xdr:row>
      <xdr:rowOff>104140</xdr:rowOff>
    </xdr:to>
    <xdr:cxnSp macro="">
      <xdr:nvCxnSpPr>
        <xdr:cNvPr id="165" name="直線コネクタ 164"/>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133985</xdr:rowOff>
    </xdr:from>
    <xdr:ext cx="594995" cy="264795"/>
    <xdr:sp macro="" textlink="">
      <xdr:nvSpPr>
        <xdr:cNvPr id="166" name="テキスト ボックス 165"/>
        <xdr:cNvSpPr txBox="1"/>
      </xdr:nvSpPr>
      <xdr:spPr>
        <a:xfrm>
          <a:off x="166370" y="1230693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65405</xdr:rowOff>
    </xdr:from>
    <xdr:to xmlns:xdr="http://schemas.openxmlformats.org/drawingml/2006/spreadsheetDrawing">
      <xdr:col>28</xdr:col>
      <xdr:colOff>114300</xdr:colOff>
      <xdr:row>70</xdr:row>
      <xdr:rowOff>65405</xdr:rowOff>
    </xdr:to>
    <xdr:cxnSp macro="">
      <xdr:nvCxnSpPr>
        <xdr:cNvPr id="167" name="直線コネクタ 166"/>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94615</xdr:rowOff>
    </xdr:from>
    <xdr:ext cx="594995" cy="264160"/>
    <xdr:sp macro="" textlink="">
      <xdr:nvSpPr>
        <xdr:cNvPr id="168" name="テキスト ボックス 167"/>
        <xdr:cNvSpPr txBox="1"/>
      </xdr:nvSpPr>
      <xdr:spPr>
        <a:xfrm>
          <a:off x="166370" y="1192466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9" name="直線コネクタ 168"/>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55880</xdr:rowOff>
    </xdr:from>
    <xdr:ext cx="594995" cy="263525"/>
    <xdr:sp macro="" textlink="">
      <xdr:nvSpPr>
        <xdr:cNvPr id="170" name="テキスト ボックス 169"/>
        <xdr:cNvSpPr txBox="1"/>
      </xdr:nvSpPr>
      <xdr:spPr>
        <a:xfrm>
          <a:off x="166370" y="1154303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71" name="民生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117475</xdr:rowOff>
    </xdr:from>
    <xdr:to xmlns:xdr="http://schemas.openxmlformats.org/drawingml/2006/spreadsheetDrawing">
      <xdr:col>24</xdr:col>
      <xdr:colOff>62865</xdr:colOff>
      <xdr:row>79</xdr:row>
      <xdr:rowOff>29845</xdr:rowOff>
    </xdr:to>
    <xdr:cxnSp macro="">
      <xdr:nvCxnSpPr>
        <xdr:cNvPr id="172" name="直線コネクタ 171"/>
        <xdr:cNvCxnSpPr/>
      </xdr:nvCxnSpPr>
      <xdr:spPr>
        <a:xfrm flipV="1">
          <a:off x="4511675" y="12118975"/>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33655</xdr:rowOff>
    </xdr:from>
    <xdr:ext cx="598805" cy="264160"/>
    <xdr:sp macro="" textlink="">
      <xdr:nvSpPr>
        <xdr:cNvPr id="173" name="民生費最小値テキスト"/>
        <xdr:cNvSpPr txBox="1"/>
      </xdr:nvSpPr>
      <xdr:spPr>
        <a:xfrm>
          <a:off x="4564380" y="1357820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29845</xdr:rowOff>
    </xdr:from>
    <xdr:to xmlns:xdr="http://schemas.openxmlformats.org/drawingml/2006/spreadsheetDrawing">
      <xdr:col>24</xdr:col>
      <xdr:colOff>152400</xdr:colOff>
      <xdr:row>79</xdr:row>
      <xdr:rowOff>29845</xdr:rowOff>
    </xdr:to>
    <xdr:cxnSp macro="">
      <xdr:nvCxnSpPr>
        <xdr:cNvPr id="174" name="直線コネクタ 173"/>
        <xdr:cNvCxnSpPr/>
      </xdr:nvCxnSpPr>
      <xdr:spPr>
        <a:xfrm>
          <a:off x="4429760" y="135743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63500</xdr:rowOff>
    </xdr:from>
    <xdr:ext cx="598805" cy="264795"/>
    <xdr:sp macro="" textlink="">
      <xdr:nvSpPr>
        <xdr:cNvPr id="175" name="民生費最大値テキスト"/>
        <xdr:cNvSpPr txBox="1"/>
      </xdr:nvSpPr>
      <xdr:spPr>
        <a:xfrm>
          <a:off x="4564380" y="118935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235,948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117475</xdr:rowOff>
    </xdr:from>
    <xdr:to xmlns:xdr="http://schemas.openxmlformats.org/drawingml/2006/spreadsheetDrawing">
      <xdr:col>24</xdr:col>
      <xdr:colOff>152400</xdr:colOff>
      <xdr:row>70</xdr:row>
      <xdr:rowOff>117475</xdr:rowOff>
    </xdr:to>
    <xdr:cxnSp macro="">
      <xdr:nvCxnSpPr>
        <xdr:cNvPr id="176" name="直線コネクタ 175"/>
        <xdr:cNvCxnSpPr/>
      </xdr:nvCxnSpPr>
      <xdr:spPr>
        <a:xfrm>
          <a:off x="4429760" y="12118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152400</xdr:rowOff>
    </xdr:from>
    <xdr:to xmlns:xdr="http://schemas.openxmlformats.org/drawingml/2006/spreadsheetDrawing">
      <xdr:col>24</xdr:col>
      <xdr:colOff>63500</xdr:colOff>
      <xdr:row>72</xdr:row>
      <xdr:rowOff>38735</xdr:rowOff>
    </xdr:to>
    <xdr:cxnSp macro="">
      <xdr:nvCxnSpPr>
        <xdr:cNvPr id="177" name="直線コネクタ 176"/>
        <xdr:cNvCxnSpPr/>
      </xdr:nvCxnSpPr>
      <xdr:spPr>
        <a:xfrm>
          <a:off x="3700780" y="12325350"/>
          <a:ext cx="8128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54610</xdr:rowOff>
    </xdr:from>
    <xdr:ext cx="598805" cy="263525"/>
    <xdr:sp macro="" textlink="">
      <xdr:nvSpPr>
        <xdr:cNvPr id="178" name="民生費平均値テキスト"/>
        <xdr:cNvSpPr txBox="1"/>
      </xdr:nvSpPr>
      <xdr:spPr>
        <a:xfrm>
          <a:off x="4564380" y="12913360"/>
          <a:ext cx="59880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76835</xdr:rowOff>
    </xdr:from>
    <xdr:to xmlns:xdr="http://schemas.openxmlformats.org/drawingml/2006/spreadsheetDrawing">
      <xdr:col>24</xdr:col>
      <xdr:colOff>114300</xdr:colOff>
      <xdr:row>76</xdr:row>
      <xdr:rowOff>5080</xdr:rowOff>
    </xdr:to>
    <xdr:sp macro="" textlink="">
      <xdr:nvSpPr>
        <xdr:cNvPr id="179" name="フローチャート: 判断 178"/>
        <xdr:cNvSpPr/>
      </xdr:nvSpPr>
      <xdr:spPr>
        <a:xfrm>
          <a:off x="4462780" y="12935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152400</xdr:rowOff>
    </xdr:from>
    <xdr:to xmlns:xdr="http://schemas.openxmlformats.org/drawingml/2006/spreadsheetDrawing">
      <xdr:col>19</xdr:col>
      <xdr:colOff>177800</xdr:colOff>
      <xdr:row>73</xdr:row>
      <xdr:rowOff>69215</xdr:rowOff>
    </xdr:to>
    <xdr:cxnSp macro="">
      <xdr:nvCxnSpPr>
        <xdr:cNvPr id="180" name="直線コネクタ 179"/>
        <xdr:cNvCxnSpPr/>
      </xdr:nvCxnSpPr>
      <xdr:spPr>
        <a:xfrm flipV="1">
          <a:off x="2832100" y="12325350"/>
          <a:ext cx="86868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143510</xdr:rowOff>
    </xdr:from>
    <xdr:to xmlns:xdr="http://schemas.openxmlformats.org/drawingml/2006/spreadsheetDrawing">
      <xdr:col>20</xdr:col>
      <xdr:colOff>38100</xdr:colOff>
      <xdr:row>75</xdr:row>
      <xdr:rowOff>71755</xdr:rowOff>
    </xdr:to>
    <xdr:sp macro="" textlink="">
      <xdr:nvSpPr>
        <xdr:cNvPr id="181" name="フローチャート: 判断 180"/>
        <xdr:cNvSpPr/>
      </xdr:nvSpPr>
      <xdr:spPr>
        <a:xfrm>
          <a:off x="3649980" y="1283081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63500</xdr:rowOff>
    </xdr:from>
    <xdr:ext cx="597535" cy="264795"/>
    <xdr:sp macro="" textlink="">
      <xdr:nvSpPr>
        <xdr:cNvPr id="182" name="テキスト ボックス 181"/>
        <xdr:cNvSpPr txBox="1"/>
      </xdr:nvSpPr>
      <xdr:spPr>
        <a:xfrm>
          <a:off x="3406140" y="12922250"/>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69215</xdr:rowOff>
    </xdr:from>
    <xdr:to xmlns:xdr="http://schemas.openxmlformats.org/drawingml/2006/spreadsheetDrawing">
      <xdr:col>15</xdr:col>
      <xdr:colOff>50800</xdr:colOff>
      <xdr:row>74</xdr:row>
      <xdr:rowOff>37465</xdr:rowOff>
    </xdr:to>
    <xdr:cxnSp macro="">
      <xdr:nvCxnSpPr>
        <xdr:cNvPr id="183" name="直線コネクタ 182"/>
        <xdr:cNvCxnSpPr/>
      </xdr:nvCxnSpPr>
      <xdr:spPr>
        <a:xfrm flipV="1">
          <a:off x="1968500" y="12585065"/>
          <a:ext cx="8636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125095</xdr:rowOff>
    </xdr:from>
    <xdr:to xmlns:xdr="http://schemas.openxmlformats.org/drawingml/2006/spreadsheetDrawing">
      <xdr:col>15</xdr:col>
      <xdr:colOff>101600</xdr:colOff>
      <xdr:row>77</xdr:row>
      <xdr:rowOff>53975</xdr:rowOff>
    </xdr:to>
    <xdr:sp macro="" textlink="">
      <xdr:nvSpPr>
        <xdr:cNvPr id="184" name="フローチャート: 判断 183"/>
        <xdr:cNvSpPr/>
      </xdr:nvSpPr>
      <xdr:spPr>
        <a:xfrm>
          <a:off x="2781300" y="131552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45085</xdr:rowOff>
    </xdr:from>
    <xdr:ext cx="598170" cy="264160"/>
    <xdr:sp macro="" textlink="">
      <xdr:nvSpPr>
        <xdr:cNvPr id="185" name="テキスト ボックス 184"/>
        <xdr:cNvSpPr txBox="1"/>
      </xdr:nvSpPr>
      <xdr:spPr>
        <a:xfrm>
          <a:off x="2542540" y="1324673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37465</xdr:rowOff>
    </xdr:from>
    <xdr:to xmlns:xdr="http://schemas.openxmlformats.org/drawingml/2006/spreadsheetDrawing">
      <xdr:col>10</xdr:col>
      <xdr:colOff>114300</xdr:colOff>
      <xdr:row>74</xdr:row>
      <xdr:rowOff>143510</xdr:rowOff>
    </xdr:to>
    <xdr:cxnSp macro="">
      <xdr:nvCxnSpPr>
        <xdr:cNvPr id="186" name="直線コネクタ 185"/>
        <xdr:cNvCxnSpPr/>
      </xdr:nvCxnSpPr>
      <xdr:spPr>
        <a:xfrm flipV="1">
          <a:off x="1104900" y="12724765"/>
          <a:ext cx="8636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19685</xdr:rowOff>
    </xdr:from>
    <xdr:to xmlns:xdr="http://schemas.openxmlformats.org/drawingml/2006/spreadsheetDrawing">
      <xdr:col>10</xdr:col>
      <xdr:colOff>165100</xdr:colOff>
      <xdr:row>77</xdr:row>
      <xdr:rowOff>123825</xdr:rowOff>
    </xdr:to>
    <xdr:sp macro="" textlink="">
      <xdr:nvSpPr>
        <xdr:cNvPr id="187" name="フローチャート: 判断 186"/>
        <xdr:cNvSpPr/>
      </xdr:nvSpPr>
      <xdr:spPr>
        <a:xfrm>
          <a:off x="1917700" y="132213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114300</xdr:rowOff>
    </xdr:from>
    <xdr:ext cx="597535" cy="264160"/>
    <xdr:sp macro="" textlink="">
      <xdr:nvSpPr>
        <xdr:cNvPr id="188" name="テキスト ボックス 187"/>
        <xdr:cNvSpPr txBox="1"/>
      </xdr:nvSpPr>
      <xdr:spPr>
        <a:xfrm>
          <a:off x="1673860" y="13315950"/>
          <a:ext cx="5975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92075</xdr:rowOff>
    </xdr:from>
    <xdr:to xmlns:xdr="http://schemas.openxmlformats.org/drawingml/2006/spreadsheetDrawing">
      <xdr:col>6</xdr:col>
      <xdr:colOff>38100</xdr:colOff>
      <xdr:row>78</xdr:row>
      <xdr:rowOff>20955</xdr:rowOff>
    </xdr:to>
    <xdr:sp macro="" textlink="">
      <xdr:nvSpPr>
        <xdr:cNvPr id="189" name="フローチャート: 判断 188"/>
        <xdr:cNvSpPr/>
      </xdr:nvSpPr>
      <xdr:spPr>
        <a:xfrm>
          <a:off x="1054100" y="1329372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11430</xdr:rowOff>
    </xdr:from>
    <xdr:ext cx="597535" cy="264795"/>
    <xdr:sp macro="" textlink="">
      <xdr:nvSpPr>
        <xdr:cNvPr id="190" name="テキスト ボックス 189"/>
        <xdr:cNvSpPr txBox="1"/>
      </xdr:nvSpPr>
      <xdr:spPr>
        <a:xfrm>
          <a:off x="810260" y="13384530"/>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61365" cy="264795"/>
    <xdr:sp macro="" textlink="">
      <xdr:nvSpPr>
        <xdr:cNvPr id="191" name="テキスト ボックス 190"/>
        <xdr:cNvSpPr txBox="1"/>
      </xdr:nvSpPr>
      <xdr:spPr>
        <a:xfrm>
          <a:off x="432816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92" name="テキスト ボックス 191"/>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61365" cy="264795"/>
    <xdr:sp macro="" textlink="">
      <xdr:nvSpPr>
        <xdr:cNvPr id="193" name="テキスト ボックス 192"/>
        <xdr:cNvSpPr txBox="1"/>
      </xdr:nvSpPr>
      <xdr:spPr>
        <a:xfrm>
          <a:off x="264668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4" name="テキスト ボックス 193"/>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5" name="テキスト ボックス 194"/>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161925</xdr:rowOff>
    </xdr:from>
    <xdr:to xmlns:xdr="http://schemas.openxmlformats.org/drawingml/2006/spreadsheetDrawing">
      <xdr:col>24</xdr:col>
      <xdr:colOff>114300</xdr:colOff>
      <xdr:row>72</xdr:row>
      <xdr:rowOff>90805</xdr:rowOff>
    </xdr:to>
    <xdr:sp macro="" textlink="">
      <xdr:nvSpPr>
        <xdr:cNvPr id="196" name="楕円 195"/>
        <xdr:cNvSpPr/>
      </xdr:nvSpPr>
      <xdr:spPr>
        <a:xfrm>
          <a:off x="4462780" y="123348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10160</xdr:rowOff>
    </xdr:from>
    <xdr:ext cx="598805" cy="264795"/>
    <xdr:sp macro="" textlink="">
      <xdr:nvSpPr>
        <xdr:cNvPr id="197" name="民生費該当値テキスト"/>
        <xdr:cNvSpPr txBox="1"/>
      </xdr:nvSpPr>
      <xdr:spPr>
        <a:xfrm>
          <a:off x="4564380" y="121831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100965</xdr:rowOff>
    </xdr:from>
    <xdr:to xmlns:xdr="http://schemas.openxmlformats.org/drawingml/2006/spreadsheetDrawing">
      <xdr:col>20</xdr:col>
      <xdr:colOff>38100</xdr:colOff>
      <xdr:row>72</xdr:row>
      <xdr:rowOff>29845</xdr:rowOff>
    </xdr:to>
    <xdr:sp macro="" textlink="">
      <xdr:nvSpPr>
        <xdr:cNvPr id="198" name="楕円 197"/>
        <xdr:cNvSpPr/>
      </xdr:nvSpPr>
      <xdr:spPr>
        <a:xfrm>
          <a:off x="3649980" y="122739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70</xdr:row>
      <xdr:rowOff>46355</xdr:rowOff>
    </xdr:from>
    <xdr:ext cx="597535" cy="264160"/>
    <xdr:sp macro="" textlink="">
      <xdr:nvSpPr>
        <xdr:cNvPr id="199" name="テキスト ボックス 198"/>
        <xdr:cNvSpPr txBox="1"/>
      </xdr:nvSpPr>
      <xdr:spPr>
        <a:xfrm>
          <a:off x="3406140" y="12047855"/>
          <a:ext cx="5975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18415</xdr:rowOff>
    </xdr:from>
    <xdr:to xmlns:xdr="http://schemas.openxmlformats.org/drawingml/2006/spreadsheetDrawing">
      <xdr:col>15</xdr:col>
      <xdr:colOff>101600</xdr:colOff>
      <xdr:row>73</xdr:row>
      <xdr:rowOff>121920</xdr:rowOff>
    </xdr:to>
    <xdr:sp macro="" textlink="">
      <xdr:nvSpPr>
        <xdr:cNvPr id="200" name="楕円 199"/>
        <xdr:cNvSpPr/>
      </xdr:nvSpPr>
      <xdr:spPr>
        <a:xfrm>
          <a:off x="2781300" y="125342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138430</xdr:rowOff>
    </xdr:from>
    <xdr:ext cx="598170" cy="264160"/>
    <xdr:sp macro="" textlink="">
      <xdr:nvSpPr>
        <xdr:cNvPr id="201" name="テキスト ボックス 200"/>
        <xdr:cNvSpPr txBox="1"/>
      </xdr:nvSpPr>
      <xdr:spPr>
        <a:xfrm>
          <a:off x="2542540" y="12311380"/>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161290</xdr:rowOff>
    </xdr:from>
    <xdr:to xmlns:xdr="http://schemas.openxmlformats.org/drawingml/2006/spreadsheetDrawing">
      <xdr:col>10</xdr:col>
      <xdr:colOff>165100</xdr:colOff>
      <xdr:row>74</xdr:row>
      <xdr:rowOff>89535</xdr:rowOff>
    </xdr:to>
    <xdr:sp macro="" textlink="">
      <xdr:nvSpPr>
        <xdr:cNvPr id="202" name="楕円 201"/>
        <xdr:cNvSpPr/>
      </xdr:nvSpPr>
      <xdr:spPr>
        <a:xfrm>
          <a:off x="1917700" y="12677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106045</xdr:rowOff>
    </xdr:from>
    <xdr:ext cx="597535" cy="264795"/>
    <xdr:sp macro="" textlink="">
      <xdr:nvSpPr>
        <xdr:cNvPr id="203" name="テキスト ボックス 202"/>
        <xdr:cNvSpPr txBox="1"/>
      </xdr:nvSpPr>
      <xdr:spPr>
        <a:xfrm>
          <a:off x="1673860" y="12450445"/>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91440</xdr:rowOff>
    </xdr:from>
    <xdr:to xmlns:xdr="http://schemas.openxmlformats.org/drawingml/2006/spreadsheetDrawing">
      <xdr:col>6</xdr:col>
      <xdr:colOff>38100</xdr:colOff>
      <xdr:row>75</xdr:row>
      <xdr:rowOff>20320</xdr:rowOff>
    </xdr:to>
    <xdr:sp macro="" textlink="">
      <xdr:nvSpPr>
        <xdr:cNvPr id="204" name="楕円 203"/>
        <xdr:cNvSpPr/>
      </xdr:nvSpPr>
      <xdr:spPr>
        <a:xfrm>
          <a:off x="1054100" y="127787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36830</xdr:rowOff>
    </xdr:from>
    <xdr:ext cx="597535" cy="264160"/>
    <xdr:sp macro="" textlink="">
      <xdr:nvSpPr>
        <xdr:cNvPr id="205" name="テキスト ボックス 204"/>
        <xdr:cNvSpPr txBox="1"/>
      </xdr:nvSpPr>
      <xdr:spPr>
        <a:xfrm>
          <a:off x="810260" y="12552680"/>
          <a:ext cx="5975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6" name="正方形/長方形 205"/>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7" name="正方形/長方形 206"/>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09" name="正方形/長方形 208"/>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11" name="正方形/長方形 210"/>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250" cy="229870"/>
    <xdr:sp macro="" textlink="">
      <xdr:nvSpPr>
        <xdr:cNvPr id="214" name="テキスト ボックス 213"/>
        <xdr:cNvSpPr txBox="1"/>
      </xdr:nvSpPr>
      <xdr:spPr>
        <a:xfrm>
          <a:off x="708660" y="1492313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7810"/>
    <xdr:sp macro="" textlink="">
      <xdr:nvSpPr>
        <xdr:cNvPr id="216" name="テキスト ボックス 215"/>
        <xdr:cNvSpPr txBox="1"/>
      </xdr:nvSpPr>
      <xdr:spPr>
        <a:xfrm>
          <a:off x="502920" y="172567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2542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2542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22" name="テキスト ボックス 221"/>
        <xdr:cNvSpPr txBox="1"/>
      </xdr:nvSpPr>
      <xdr:spPr>
        <a:xfrm>
          <a:off x="22542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4" name="テキスト ボックス 223"/>
        <xdr:cNvSpPr txBox="1"/>
      </xdr:nvSpPr>
      <xdr:spPr>
        <a:xfrm>
          <a:off x="22542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65405</xdr:rowOff>
    </xdr:from>
    <xdr:to xmlns:xdr="http://schemas.openxmlformats.org/drawingml/2006/spreadsheetDrawing">
      <xdr:col>28</xdr:col>
      <xdr:colOff>114300</xdr:colOff>
      <xdr:row>90</xdr:row>
      <xdr:rowOff>65405</xdr:rowOff>
    </xdr:to>
    <xdr:cxnSp macro="">
      <xdr:nvCxnSpPr>
        <xdr:cNvPr id="225" name="直線コネクタ 224"/>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94615</xdr:rowOff>
    </xdr:from>
    <xdr:ext cx="594995" cy="264160"/>
    <xdr:sp macro="" textlink="">
      <xdr:nvSpPr>
        <xdr:cNvPr id="226" name="テキスト ボックス 225"/>
        <xdr:cNvSpPr txBox="1"/>
      </xdr:nvSpPr>
      <xdr:spPr>
        <a:xfrm>
          <a:off x="166370" y="1535366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7" name="直線コネクタ 226"/>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4995" cy="263525"/>
    <xdr:sp macro="" textlink="">
      <xdr:nvSpPr>
        <xdr:cNvPr id="228" name="テキスト ボックス 227"/>
        <xdr:cNvSpPr txBox="1"/>
      </xdr:nvSpPr>
      <xdr:spPr>
        <a:xfrm>
          <a:off x="166370" y="1497203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133350</xdr:rowOff>
    </xdr:from>
    <xdr:to xmlns:xdr="http://schemas.openxmlformats.org/drawingml/2006/spreadsheetDrawing">
      <xdr:col>24</xdr:col>
      <xdr:colOff>62865</xdr:colOff>
      <xdr:row>98</xdr:row>
      <xdr:rowOff>89535</xdr:rowOff>
    </xdr:to>
    <xdr:cxnSp macro="">
      <xdr:nvCxnSpPr>
        <xdr:cNvPr id="230" name="直線コネクタ 229"/>
        <xdr:cNvCxnSpPr/>
      </xdr:nvCxnSpPr>
      <xdr:spPr>
        <a:xfrm flipV="1">
          <a:off x="4511675" y="15392400"/>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93345</xdr:rowOff>
    </xdr:from>
    <xdr:ext cx="534670" cy="259080"/>
    <xdr:sp macro="" textlink="">
      <xdr:nvSpPr>
        <xdr:cNvPr id="231" name="衛生費最小値テキスト"/>
        <xdr:cNvSpPr txBox="1"/>
      </xdr:nvSpPr>
      <xdr:spPr>
        <a:xfrm>
          <a:off x="4564380" y="16895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89535</xdr:rowOff>
    </xdr:from>
    <xdr:to xmlns:xdr="http://schemas.openxmlformats.org/drawingml/2006/spreadsheetDrawing">
      <xdr:col>24</xdr:col>
      <xdr:colOff>152400</xdr:colOff>
      <xdr:row>98</xdr:row>
      <xdr:rowOff>89535</xdr:rowOff>
    </xdr:to>
    <xdr:cxnSp macro="">
      <xdr:nvCxnSpPr>
        <xdr:cNvPr id="232" name="直線コネクタ 231"/>
        <xdr:cNvCxnSpPr/>
      </xdr:nvCxnSpPr>
      <xdr:spPr>
        <a:xfrm>
          <a:off x="4429760" y="16891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78740</xdr:rowOff>
    </xdr:from>
    <xdr:ext cx="598805" cy="264160"/>
    <xdr:sp macro="" textlink="">
      <xdr:nvSpPr>
        <xdr:cNvPr id="233" name="衛生費最大値テキスト"/>
        <xdr:cNvSpPr txBox="1"/>
      </xdr:nvSpPr>
      <xdr:spPr>
        <a:xfrm>
          <a:off x="4564380" y="1516634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133350</xdr:rowOff>
    </xdr:from>
    <xdr:to xmlns:xdr="http://schemas.openxmlformats.org/drawingml/2006/spreadsheetDrawing">
      <xdr:col>24</xdr:col>
      <xdr:colOff>152400</xdr:colOff>
      <xdr:row>89</xdr:row>
      <xdr:rowOff>133350</xdr:rowOff>
    </xdr:to>
    <xdr:cxnSp macro="">
      <xdr:nvCxnSpPr>
        <xdr:cNvPr id="234" name="直線コネクタ 233"/>
        <xdr:cNvCxnSpPr/>
      </xdr:nvCxnSpPr>
      <xdr:spPr>
        <a:xfrm>
          <a:off x="4429760" y="15392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12065</xdr:rowOff>
    </xdr:from>
    <xdr:to xmlns:xdr="http://schemas.openxmlformats.org/drawingml/2006/spreadsheetDrawing">
      <xdr:col>24</xdr:col>
      <xdr:colOff>63500</xdr:colOff>
      <xdr:row>97</xdr:row>
      <xdr:rowOff>59690</xdr:rowOff>
    </xdr:to>
    <xdr:cxnSp macro="">
      <xdr:nvCxnSpPr>
        <xdr:cNvPr id="235" name="直線コネクタ 234"/>
        <xdr:cNvCxnSpPr/>
      </xdr:nvCxnSpPr>
      <xdr:spPr>
        <a:xfrm flipV="1">
          <a:off x="3700780" y="16642715"/>
          <a:ext cx="8128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3175</xdr:rowOff>
    </xdr:from>
    <xdr:ext cx="534670" cy="259080"/>
    <xdr:sp macro="" textlink="">
      <xdr:nvSpPr>
        <xdr:cNvPr id="236" name="衛生費平均値テキスト"/>
        <xdr:cNvSpPr txBox="1"/>
      </xdr:nvSpPr>
      <xdr:spPr>
        <a:xfrm>
          <a:off x="4564380" y="16290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151765</xdr:rowOff>
    </xdr:from>
    <xdr:to xmlns:xdr="http://schemas.openxmlformats.org/drawingml/2006/spreadsheetDrawing">
      <xdr:col>24</xdr:col>
      <xdr:colOff>114300</xdr:colOff>
      <xdr:row>96</xdr:row>
      <xdr:rowOff>81915</xdr:rowOff>
    </xdr:to>
    <xdr:sp macro="" textlink="">
      <xdr:nvSpPr>
        <xdr:cNvPr id="237" name="フローチャート: 判断 236"/>
        <xdr:cNvSpPr/>
      </xdr:nvSpPr>
      <xdr:spPr>
        <a:xfrm>
          <a:off x="446278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59690</xdr:rowOff>
    </xdr:from>
    <xdr:to xmlns:xdr="http://schemas.openxmlformats.org/drawingml/2006/spreadsheetDrawing">
      <xdr:col>19</xdr:col>
      <xdr:colOff>177800</xdr:colOff>
      <xdr:row>97</xdr:row>
      <xdr:rowOff>139700</xdr:rowOff>
    </xdr:to>
    <xdr:cxnSp macro="">
      <xdr:nvCxnSpPr>
        <xdr:cNvPr id="238" name="直線コネクタ 237"/>
        <xdr:cNvCxnSpPr/>
      </xdr:nvCxnSpPr>
      <xdr:spPr>
        <a:xfrm flipV="1">
          <a:off x="2832100" y="16690340"/>
          <a:ext cx="86868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9" name="フローチャート: 判断 238"/>
        <xdr:cNvSpPr/>
      </xdr:nvSpPr>
      <xdr:spPr>
        <a:xfrm>
          <a:off x="3649980" y="164217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3400" cy="259080"/>
    <xdr:sp macro="" textlink="">
      <xdr:nvSpPr>
        <xdr:cNvPr id="240" name="テキスト ボックス 239"/>
        <xdr:cNvSpPr txBox="1"/>
      </xdr:nvSpPr>
      <xdr:spPr>
        <a:xfrm>
          <a:off x="3438525" y="16196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139700</xdr:rowOff>
    </xdr:from>
    <xdr:to xmlns:xdr="http://schemas.openxmlformats.org/drawingml/2006/spreadsheetDrawing">
      <xdr:col>15</xdr:col>
      <xdr:colOff>50800</xdr:colOff>
      <xdr:row>98</xdr:row>
      <xdr:rowOff>1270</xdr:rowOff>
    </xdr:to>
    <xdr:cxnSp macro="">
      <xdr:nvCxnSpPr>
        <xdr:cNvPr id="241" name="直線コネクタ 240"/>
        <xdr:cNvCxnSpPr/>
      </xdr:nvCxnSpPr>
      <xdr:spPr>
        <a:xfrm flipV="1">
          <a:off x="1968500" y="1677035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60325</xdr:rowOff>
    </xdr:from>
    <xdr:to xmlns:xdr="http://schemas.openxmlformats.org/drawingml/2006/spreadsheetDrawing">
      <xdr:col>15</xdr:col>
      <xdr:colOff>101600</xdr:colOff>
      <xdr:row>96</xdr:row>
      <xdr:rowOff>161925</xdr:rowOff>
    </xdr:to>
    <xdr:sp macro="" textlink="">
      <xdr:nvSpPr>
        <xdr:cNvPr id="242" name="フローチャート: 判断 241"/>
        <xdr:cNvSpPr/>
      </xdr:nvSpPr>
      <xdr:spPr>
        <a:xfrm>
          <a:off x="2781300" y="165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6985</xdr:rowOff>
    </xdr:from>
    <xdr:ext cx="533400" cy="257810"/>
    <xdr:sp macro="" textlink="">
      <xdr:nvSpPr>
        <xdr:cNvPr id="243" name="テキスト ボックス 242"/>
        <xdr:cNvSpPr txBox="1"/>
      </xdr:nvSpPr>
      <xdr:spPr>
        <a:xfrm>
          <a:off x="2574925" y="16294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146050</xdr:rowOff>
    </xdr:from>
    <xdr:to xmlns:xdr="http://schemas.openxmlformats.org/drawingml/2006/spreadsheetDrawing">
      <xdr:col>10</xdr:col>
      <xdr:colOff>114300</xdr:colOff>
      <xdr:row>98</xdr:row>
      <xdr:rowOff>1270</xdr:rowOff>
    </xdr:to>
    <xdr:cxnSp macro="">
      <xdr:nvCxnSpPr>
        <xdr:cNvPr id="244" name="直線コネクタ 243"/>
        <xdr:cNvCxnSpPr/>
      </xdr:nvCxnSpPr>
      <xdr:spPr>
        <a:xfrm>
          <a:off x="1104900" y="1677670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160020</xdr:rowOff>
    </xdr:from>
    <xdr:to xmlns:xdr="http://schemas.openxmlformats.org/drawingml/2006/spreadsheetDrawing">
      <xdr:col>10</xdr:col>
      <xdr:colOff>165100</xdr:colOff>
      <xdr:row>97</xdr:row>
      <xdr:rowOff>90170</xdr:rowOff>
    </xdr:to>
    <xdr:sp macro="" textlink="">
      <xdr:nvSpPr>
        <xdr:cNvPr id="245" name="フローチャート: 判断 244"/>
        <xdr:cNvSpPr/>
      </xdr:nvSpPr>
      <xdr:spPr>
        <a:xfrm>
          <a:off x="19177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106680</xdr:rowOff>
    </xdr:from>
    <xdr:ext cx="534035" cy="259080"/>
    <xdr:sp macro="" textlink="">
      <xdr:nvSpPr>
        <xdr:cNvPr id="246" name="テキスト ボックス 245"/>
        <xdr:cNvSpPr txBox="1"/>
      </xdr:nvSpPr>
      <xdr:spPr>
        <a:xfrm>
          <a:off x="1706245" y="1639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167005</xdr:rowOff>
    </xdr:from>
    <xdr:to xmlns:xdr="http://schemas.openxmlformats.org/drawingml/2006/spreadsheetDrawing">
      <xdr:col>6</xdr:col>
      <xdr:colOff>38100</xdr:colOff>
      <xdr:row>97</xdr:row>
      <xdr:rowOff>97790</xdr:rowOff>
    </xdr:to>
    <xdr:sp macro="" textlink="">
      <xdr:nvSpPr>
        <xdr:cNvPr id="247" name="フローチャート: 判断 246"/>
        <xdr:cNvSpPr/>
      </xdr:nvSpPr>
      <xdr:spPr>
        <a:xfrm>
          <a:off x="1054100" y="166262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113665</xdr:rowOff>
    </xdr:from>
    <xdr:ext cx="533400" cy="258445"/>
    <xdr:sp macro="" textlink="">
      <xdr:nvSpPr>
        <xdr:cNvPr id="248" name="テキスト ボックス 247"/>
        <xdr:cNvSpPr txBox="1"/>
      </xdr:nvSpPr>
      <xdr:spPr>
        <a:xfrm>
          <a:off x="842645" y="164014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9" name="テキスト ボックス 248"/>
        <xdr:cNvSpPr txBox="1"/>
      </xdr:nvSpPr>
      <xdr:spPr>
        <a:xfrm>
          <a:off x="4328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1" name="テキスト ボックス 250"/>
        <xdr:cNvSpPr txBox="1"/>
      </xdr:nvSpPr>
      <xdr:spPr>
        <a:xfrm>
          <a:off x="264668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132715</xdr:rowOff>
    </xdr:from>
    <xdr:to xmlns:xdr="http://schemas.openxmlformats.org/drawingml/2006/spreadsheetDrawing">
      <xdr:col>24</xdr:col>
      <xdr:colOff>114300</xdr:colOff>
      <xdr:row>97</xdr:row>
      <xdr:rowOff>63500</xdr:rowOff>
    </xdr:to>
    <xdr:sp macro="" textlink="">
      <xdr:nvSpPr>
        <xdr:cNvPr id="254" name="楕円 253"/>
        <xdr:cNvSpPr/>
      </xdr:nvSpPr>
      <xdr:spPr>
        <a:xfrm>
          <a:off x="446278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111125</xdr:rowOff>
    </xdr:from>
    <xdr:ext cx="534670" cy="257810"/>
    <xdr:sp macro="" textlink="">
      <xdr:nvSpPr>
        <xdr:cNvPr id="255" name="衛生費該当値テキスト"/>
        <xdr:cNvSpPr txBox="1"/>
      </xdr:nvSpPr>
      <xdr:spPr>
        <a:xfrm>
          <a:off x="4564380" y="165703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8890</xdr:rowOff>
    </xdr:from>
    <xdr:to xmlns:xdr="http://schemas.openxmlformats.org/drawingml/2006/spreadsheetDrawing">
      <xdr:col>20</xdr:col>
      <xdr:colOff>38100</xdr:colOff>
      <xdr:row>97</xdr:row>
      <xdr:rowOff>110490</xdr:rowOff>
    </xdr:to>
    <xdr:sp macro="" textlink="">
      <xdr:nvSpPr>
        <xdr:cNvPr id="256" name="楕円 255"/>
        <xdr:cNvSpPr/>
      </xdr:nvSpPr>
      <xdr:spPr>
        <a:xfrm>
          <a:off x="3649980" y="166395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101600</xdr:rowOff>
    </xdr:from>
    <xdr:ext cx="533400" cy="259080"/>
    <xdr:sp macro="" textlink="">
      <xdr:nvSpPr>
        <xdr:cNvPr id="257" name="テキスト ボックス 256"/>
        <xdr:cNvSpPr txBox="1"/>
      </xdr:nvSpPr>
      <xdr:spPr>
        <a:xfrm>
          <a:off x="3438525" y="16732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88900</xdr:rowOff>
    </xdr:from>
    <xdr:to xmlns:xdr="http://schemas.openxmlformats.org/drawingml/2006/spreadsheetDrawing">
      <xdr:col>15</xdr:col>
      <xdr:colOff>101600</xdr:colOff>
      <xdr:row>98</xdr:row>
      <xdr:rowOff>19050</xdr:rowOff>
    </xdr:to>
    <xdr:sp macro="" textlink="">
      <xdr:nvSpPr>
        <xdr:cNvPr id="258" name="楕円 257"/>
        <xdr:cNvSpPr/>
      </xdr:nvSpPr>
      <xdr:spPr>
        <a:xfrm>
          <a:off x="27813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10160</xdr:rowOff>
    </xdr:from>
    <xdr:ext cx="533400" cy="259080"/>
    <xdr:sp macro="" textlink="">
      <xdr:nvSpPr>
        <xdr:cNvPr id="259" name="テキスト ボックス 258"/>
        <xdr:cNvSpPr txBox="1"/>
      </xdr:nvSpPr>
      <xdr:spPr>
        <a:xfrm>
          <a:off x="2574925" y="16812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121920</xdr:rowOff>
    </xdr:from>
    <xdr:to xmlns:xdr="http://schemas.openxmlformats.org/drawingml/2006/spreadsheetDrawing">
      <xdr:col>10</xdr:col>
      <xdr:colOff>165100</xdr:colOff>
      <xdr:row>98</xdr:row>
      <xdr:rowOff>52070</xdr:rowOff>
    </xdr:to>
    <xdr:sp macro="" textlink="">
      <xdr:nvSpPr>
        <xdr:cNvPr id="260" name="楕円 259"/>
        <xdr:cNvSpPr/>
      </xdr:nvSpPr>
      <xdr:spPr>
        <a:xfrm>
          <a:off x="19177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43180</xdr:rowOff>
    </xdr:from>
    <xdr:ext cx="534035" cy="257810"/>
    <xdr:sp macro="" textlink="">
      <xdr:nvSpPr>
        <xdr:cNvPr id="261" name="テキスト ボックス 260"/>
        <xdr:cNvSpPr txBox="1"/>
      </xdr:nvSpPr>
      <xdr:spPr>
        <a:xfrm>
          <a:off x="1706245" y="1684528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95250</xdr:rowOff>
    </xdr:from>
    <xdr:to xmlns:xdr="http://schemas.openxmlformats.org/drawingml/2006/spreadsheetDrawing">
      <xdr:col>6</xdr:col>
      <xdr:colOff>38100</xdr:colOff>
      <xdr:row>98</xdr:row>
      <xdr:rowOff>25400</xdr:rowOff>
    </xdr:to>
    <xdr:sp macro="" textlink="">
      <xdr:nvSpPr>
        <xdr:cNvPr id="262" name="楕円 261"/>
        <xdr:cNvSpPr/>
      </xdr:nvSpPr>
      <xdr:spPr>
        <a:xfrm>
          <a:off x="1054100" y="167259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16510</xdr:rowOff>
    </xdr:from>
    <xdr:ext cx="533400" cy="259080"/>
    <xdr:sp macro="" textlink="">
      <xdr:nvSpPr>
        <xdr:cNvPr id="263" name="テキスト ボックス 262"/>
        <xdr:cNvSpPr txBox="1"/>
      </xdr:nvSpPr>
      <xdr:spPr>
        <a:xfrm>
          <a:off x="842645" y="16818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4" name="正方形/長方形 263"/>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5" name="正方形/長方形 264"/>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67" name="正方形/長方形 266"/>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69" name="正方形/長方形 268"/>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71" name="正方形/長方形 270"/>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8615" cy="229870"/>
    <xdr:sp macro="" textlink="">
      <xdr:nvSpPr>
        <xdr:cNvPr id="272" name="テキスト ボックス 271"/>
        <xdr:cNvSpPr txBox="1"/>
      </xdr:nvSpPr>
      <xdr:spPr>
        <a:xfrm>
          <a:off x="6393180" y="4636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3" name="直線コネクタ 272"/>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45720</xdr:rowOff>
    </xdr:from>
    <xdr:to xmlns:xdr="http://schemas.openxmlformats.org/drawingml/2006/spreadsheetDrawing">
      <xdr:col>59</xdr:col>
      <xdr:colOff>50800</xdr:colOff>
      <xdr:row>39</xdr:row>
      <xdr:rowOff>45720</xdr:rowOff>
    </xdr:to>
    <xdr:cxnSp macro="">
      <xdr:nvCxnSpPr>
        <xdr:cNvPr id="274" name="直線コネクタ 273"/>
        <xdr:cNvCxnSpPr/>
      </xdr:nvCxnSpPr>
      <xdr:spPr>
        <a:xfrm>
          <a:off x="6431280" y="6732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75565</xdr:rowOff>
    </xdr:from>
    <xdr:ext cx="247650" cy="264160"/>
    <xdr:sp macro="" textlink="">
      <xdr:nvSpPr>
        <xdr:cNvPr id="275" name="テキスト ボックス 274"/>
        <xdr:cNvSpPr txBox="1"/>
      </xdr:nvSpPr>
      <xdr:spPr>
        <a:xfrm>
          <a:off x="6187440" y="6590665"/>
          <a:ext cx="2476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6" name="直線コネクタ 275"/>
        <xdr:cNvCxnSpPr/>
      </xdr:nvCxnSpPr>
      <xdr:spPr>
        <a:xfrm>
          <a:off x="6431280" y="6350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36195</xdr:rowOff>
    </xdr:from>
    <xdr:ext cx="466090" cy="264160"/>
    <xdr:sp macro="" textlink="">
      <xdr:nvSpPr>
        <xdr:cNvPr id="277" name="テキスト ボックス 276"/>
        <xdr:cNvSpPr txBox="1"/>
      </xdr:nvSpPr>
      <xdr:spPr>
        <a:xfrm>
          <a:off x="5974080" y="6208395"/>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143510</xdr:rowOff>
    </xdr:from>
    <xdr:to xmlns:xdr="http://schemas.openxmlformats.org/drawingml/2006/spreadsheetDrawing">
      <xdr:col>59</xdr:col>
      <xdr:colOff>50800</xdr:colOff>
      <xdr:row>34</xdr:row>
      <xdr:rowOff>143510</xdr:rowOff>
    </xdr:to>
    <xdr:cxnSp macro="">
      <xdr:nvCxnSpPr>
        <xdr:cNvPr id="278" name="直線コネクタ 277"/>
        <xdr:cNvCxnSpPr/>
      </xdr:nvCxnSpPr>
      <xdr:spPr>
        <a:xfrm>
          <a:off x="6431280" y="5972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171450</xdr:rowOff>
    </xdr:from>
    <xdr:ext cx="530860" cy="264160"/>
    <xdr:sp macro="" textlink="">
      <xdr:nvSpPr>
        <xdr:cNvPr id="279" name="テキスト ボックス 278"/>
        <xdr:cNvSpPr txBox="1"/>
      </xdr:nvSpPr>
      <xdr:spPr>
        <a:xfrm>
          <a:off x="5915025" y="58293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104140</xdr:rowOff>
    </xdr:from>
    <xdr:to xmlns:xdr="http://schemas.openxmlformats.org/drawingml/2006/spreadsheetDrawing">
      <xdr:col>59</xdr:col>
      <xdr:colOff>50800</xdr:colOff>
      <xdr:row>32</xdr:row>
      <xdr:rowOff>104140</xdr:rowOff>
    </xdr:to>
    <xdr:cxnSp macro="">
      <xdr:nvCxnSpPr>
        <xdr:cNvPr id="280" name="直線コネクタ 279"/>
        <xdr:cNvCxnSpPr/>
      </xdr:nvCxnSpPr>
      <xdr:spPr>
        <a:xfrm>
          <a:off x="6431280" y="5590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133985</xdr:rowOff>
    </xdr:from>
    <xdr:ext cx="530860" cy="264795"/>
    <xdr:sp macro="" textlink="">
      <xdr:nvSpPr>
        <xdr:cNvPr id="281" name="テキスト ボックス 280"/>
        <xdr:cNvSpPr txBox="1"/>
      </xdr:nvSpPr>
      <xdr:spPr>
        <a:xfrm>
          <a:off x="5915025" y="544893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65405</xdr:rowOff>
    </xdr:from>
    <xdr:to xmlns:xdr="http://schemas.openxmlformats.org/drawingml/2006/spreadsheetDrawing">
      <xdr:col>59</xdr:col>
      <xdr:colOff>50800</xdr:colOff>
      <xdr:row>30</xdr:row>
      <xdr:rowOff>65405</xdr:rowOff>
    </xdr:to>
    <xdr:cxnSp macro="">
      <xdr:nvCxnSpPr>
        <xdr:cNvPr id="282" name="直線コネクタ 281"/>
        <xdr:cNvCxnSpPr/>
      </xdr:nvCxnSpPr>
      <xdr:spPr>
        <a:xfrm>
          <a:off x="6431280" y="5208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94615</xdr:rowOff>
    </xdr:from>
    <xdr:ext cx="530860" cy="264160"/>
    <xdr:sp macro="" textlink="">
      <xdr:nvSpPr>
        <xdr:cNvPr id="283" name="テキスト ボックス 282"/>
        <xdr:cNvSpPr txBox="1"/>
      </xdr:nvSpPr>
      <xdr:spPr>
        <a:xfrm>
          <a:off x="5915025" y="506666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4" name="直線コネクタ 283"/>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55880</xdr:rowOff>
    </xdr:from>
    <xdr:ext cx="530860" cy="263525"/>
    <xdr:sp macro="" textlink="">
      <xdr:nvSpPr>
        <xdr:cNvPr id="285" name="テキスト ボックス 284"/>
        <xdr:cNvSpPr txBox="1"/>
      </xdr:nvSpPr>
      <xdr:spPr>
        <a:xfrm>
          <a:off x="5915025" y="468503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86" name="労働費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22225</xdr:rowOff>
    </xdr:from>
    <xdr:to xmlns:xdr="http://schemas.openxmlformats.org/drawingml/2006/spreadsheetDrawing">
      <xdr:col>54</xdr:col>
      <xdr:colOff>185420</xdr:colOff>
      <xdr:row>39</xdr:row>
      <xdr:rowOff>45720</xdr:rowOff>
    </xdr:to>
    <xdr:cxnSp macro="">
      <xdr:nvCxnSpPr>
        <xdr:cNvPr id="287" name="直線コネクタ 286"/>
        <xdr:cNvCxnSpPr/>
      </xdr:nvCxnSpPr>
      <xdr:spPr>
        <a:xfrm flipV="1">
          <a:off x="10198100" y="5337175"/>
          <a:ext cx="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48895</xdr:rowOff>
    </xdr:from>
    <xdr:ext cx="248920" cy="264795"/>
    <xdr:sp macro="" textlink="">
      <xdr:nvSpPr>
        <xdr:cNvPr id="288" name="労働費最小値テキスト"/>
        <xdr:cNvSpPr txBox="1"/>
      </xdr:nvSpPr>
      <xdr:spPr>
        <a:xfrm>
          <a:off x="10248900" y="673544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45720</xdr:rowOff>
    </xdr:from>
    <xdr:to xmlns:xdr="http://schemas.openxmlformats.org/drawingml/2006/spreadsheetDrawing">
      <xdr:col>55</xdr:col>
      <xdr:colOff>88900</xdr:colOff>
      <xdr:row>39</xdr:row>
      <xdr:rowOff>45720</xdr:rowOff>
    </xdr:to>
    <xdr:cxnSp macro="">
      <xdr:nvCxnSpPr>
        <xdr:cNvPr id="289" name="直線コネクタ 288"/>
        <xdr:cNvCxnSpPr/>
      </xdr:nvCxnSpPr>
      <xdr:spPr>
        <a:xfrm>
          <a:off x="1011428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143510</xdr:rowOff>
    </xdr:from>
    <xdr:ext cx="534035" cy="264795"/>
    <xdr:sp macro="" textlink="">
      <xdr:nvSpPr>
        <xdr:cNvPr id="290" name="労働費最大値テキスト"/>
        <xdr:cNvSpPr txBox="1"/>
      </xdr:nvSpPr>
      <xdr:spPr>
        <a:xfrm>
          <a:off x="10248900" y="511556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22225</xdr:rowOff>
    </xdr:from>
    <xdr:to xmlns:xdr="http://schemas.openxmlformats.org/drawingml/2006/spreadsheetDrawing">
      <xdr:col>55</xdr:col>
      <xdr:colOff>88900</xdr:colOff>
      <xdr:row>31</xdr:row>
      <xdr:rowOff>22225</xdr:rowOff>
    </xdr:to>
    <xdr:cxnSp macro="">
      <xdr:nvCxnSpPr>
        <xdr:cNvPr id="291" name="直線コネクタ 290"/>
        <xdr:cNvCxnSpPr/>
      </xdr:nvCxnSpPr>
      <xdr:spPr>
        <a:xfrm>
          <a:off x="10114280" y="5337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31750</xdr:rowOff>
    </xdr:from>
    <xdr:to xmlns:xdr="http://schemas.openxmlformats.org/drawingml/2006/spreadsheetDrawing">
      <xdr:col>55</xdr:col>
      <xdr:colOff>0</xdr:colOff>
      <xdr:row>39</xdr:row>
      <xdr:rowOff>33655</xdr:rowOff>
    </xdr:to>
    <xdr:cxnSp macro="">
      <xdr:nvCxnSpPr>
        <xdr:cNvPr id="292" name="直線コネクタ 291"/>
        <xdr:cNvCxnSpPr/>
      </xdr:nvCxnSpPr>
      <xdr:spPr>
        <a:xfrm>
          <a:off x="9385300" y="671830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96520</xdr:rowOff>
    </xdr:from>
    <xdr:ext cx="469265" cy="265430"/>
    <xdr:sp macro="" textlink="">
      <xdr:nvSpPr>
        <xdr:cNvPr id="293" name="労働費平均値テキスト"/>
        <xdr:cNvSpPr txBox="1"/>
      </xdr:nvSpPr>
      <xdr:spPr>
        <a:xfrm>
          <a:off x="10248900" y="6440170"/>
          <a:ext cx="46926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73025</xdr:rowOff>
    </xdr:from>
    <xdr:to xmlns:xdr="http://schemas.openxmlformats.org/drawingml/2006/spreadsheetDrawing">
      <xdr:col>55</xdr:col>
      <xdr:colOff>50800</xdr:colOff>
      <xdr:row>39</xdr:row>
      <xdr:rowOff>1905</xdr:rowOff>
    </xdr:to>
    <xdr:sp macro="" textlink="">
      <xdr:nvSpPr>
        <xdr:cNvPr id="294" name="フローチャート: 判断 293"/>
        <xdr:cNvSpPr/>
      </xdr:nvSpPr>
      <xdr:spPr>
        <a:xfrm>
          <a:off x="10152380" y="658812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31750</xdr:rowOff>
    </xdr:from>
    <xdr:to xmlns:xdr="http://schemas.openxmlformats.org/drawingml/2006/spreadsheetDrawing">
      <xdr:col>50</xdr:col>
      <xdr:colOff>114300</xdr:colOff>
      <xdr:row>39</xdr:row>
      <xdr:rowOff>31750</xdr:rowOff>
    </xdr:to>
    <xdr:cxnSp macro="">
      <xdr:nvCxnSpPr>
        <xdr:cNvPr id="295" name="直線コネクタ 294"/>
        <xdr:cNvCxnSpPr/>
      </xdr:nvCxnSpPr>
      <xdr:spPr>
        <a:xfrm>
          <a:off x="8521700" y="67183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71755</xdr:rowOff>
    </xdr:from>
    <xdr:to xmlns:xdr="http://schemas.openxmlformats.org/drawingml/2006/spreadsheetDrawing">
      <xdr:col>50</xdr:col>
      <xdr:colOff>165100</xdr:colOff>
      <xdr:row>39</xdr:row>
      <xdr:rowOff>635</xdr:rowOff>
    </xdr:to>
    <xdr:sp macro="" textlink="">
      <xdr:nvSpPr>
        <xdr:cNvPr id="296" name="フローチャート: 判断 295"/>
        <xdr:cNvSpPr/>
      </xdr:nvSpPr>
      <xdr:spPr>
        <a:xfrm>
          <a:off x="9334500" y="65868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18415</xdr:rowOff>
    </xdr:from>
    <xdr:ext cx="468630" cy="263525"/>
    <xdr:sp macro="" textlink="">
      <xdr:nvSpPr>
        <xdr:cNvPr id="297" name="テキスト ボックス 296"/>
        <xdr:cNvSpPr txBox="1"/>
      </xdr:nvSpPr>
      <xdr:spPr>
        <a:xfrm>
          <a:off x="9155430" y="6362065"/>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31750</xdr:rowOff>
    </xdr:from>
    <xdr:to xmlns:xdr="http://schemas.openxmlformats.org/drawingml/2006/spreadsheetDrawing">
      <xdr:col>45</xdr:col>
      <xdr:colOff>177800</xdr:colOff>
      <xdr:row>39</xdr:row>
      <xdr:rowOff>32385</xdr:rowOff>
    </xdr:to>
    <xdr:cxnSp macro="">
      <xdr:nvCxnSpPr>
        <xdr:cNvPr id="298" name="直線コネクタ 297"/>
        <xdr:cNvCxnSpPr/>
      </xdr:nvCxnSpPr>
      <xdr:spPr>
        <a:xfrm flipV="1">
          <a:off x="7653020" y="671830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72390</xdr:rowOff>
    </xdr:from>
    <xdr:to xmlns:xdr="http://schemas.openxmlformats.org/drawingml/2006/spreadsheetDrawing">
      <xdr:col>46</xdr:col>
      <xdr:colOff>38100</xdr:colOff>
      <xdr:row>39</xdr:row>
      <xdr:rowOff>1270</xdr:rowOff>
    </xdr:to>
    <xdr:sp macro="" textlink="">
      <xdr:nvSpPr>
        <xdr:cNvPr id="299" name="フローチャート: 判断 298"/>
        <xdr:cNvSpPr/>
      </xdr:nvSpPr>
      <xdr:spPr>
        <a:xfrm>
          <a:off x="8470900" y="658749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18415</xdr:rowOff>
    </xdr:from>
    <xdr:ext cx="469265" cy="263525"/>
    <xdr:sp macro="" textlink="">
      <xdr:nvSpPr>
        <xdr:cNvPr id="300" name="テキスト ボックス 299"/>
        <xdr:cNvSpPr txBox="1"/>
      </xdr:nvSpPr>
      <xdr:spPr>
        <a:xfrm>
          <a:off x="8291830" y="6362065"/>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24130</xdr:rowOff>
    </xdr:from>
    <xdr:to xmlns:xdr="http://schemas.openxmlformats.org/drawingml/2006/spreadsheetDrawing">
      <xdr:col>41</xdr:col>
      <xdr:colOff>50800</xdr:colOff>
      <xdr:row>39</xdr:row>
      <xdr:rowOff>32385</xdr:rowOff>
    </xdr:to>
    <xdr:cxnSp macro="">
      <xdr:nvCxnSpPr>
        <xdr:cNvPr id="301" name="直線コネクタ 300"/>
        <xdr:cNvCxnSpPr/>
      </xdr:nvCxnSpPr>
      <xdr:spPr>
        <a:xfrm>
          <a:off x="6789420" y="6710680"/>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62230</xdr:rowOff>
    </xdr:from>
    <xdr:to xmlns:xdr="http://schemas.openxmlformats.org/drawingml/2006/spreadsheetDrawing">
      <xdr:col>41</xdr:col>
      <xdr:colOff>101600</xdr:colOff>
      <xdr:row>38</xdr:row>
      <xdr:rowOff>166370</xdr:rowOff>
    </xdr:to>
    <xdr:sp macro="" textlink="">
      <xdr:nvSpPr>
        <xdr:cNvPr id="302" name="フローチャート: 判断 301"/>
        <xdr:cNvSpPr/>
      </xdr:nvSpPr>
      <xdr:spPr>
        <a:xfrm>
          <a:off x="7602220" y="65773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8255</xdr:rowOff>
    </xdr:from>
    <xdr:ext cx="468630" cy="264160"/>
    <xdr:sp macro="" textlink="">
      <xdr:nvSpPr>
        <xdr:cNvPr id="303" name="テキスト ボックス 302"/>
        <xdr:cNvSpPr txBox="1"/>
      </xdr:nvSpPr>
      <xdr:spPr>
        <a:xfrm>
          <a:off x="7423150" y="6351905"/>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56515</xdr:rowOff>
    </xdr:from>
    <xdr:to xmlns:xdr="http://schemas.openxmlformats.org/drawingml/2006/spreadsheetDrawing">
      <xdr:col>36</xdr:col>
      <xdr:colOff>165100</xdr:colOff>
      <xdr:row>38</xdr:row>
      <xdr:rowOff>160655</xdr:rowOff>
    </xdr:to>
    <xdr:sp macro="" textlink="">
      <xdr:nvSpPr>
        <xdr:cNvPr id="304" name="フローチャート: 判断 303"/>
        <xdr:cNvSpPr/>
      </xdr:nvSpPr>
      <xdr:spPr>
        <a:xfrm>
          <a:off x="6738620" y="65716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1905</xdr:rowOff>
    </xdr:from>
    <xdr:ext cx="468630" cy="264795"/>
    <xdr:sp macro="" textlink="">
      <xdr:nvSpPr>
        <xdr:cNvPr id="305" name="テキスト ボックス 304"/>
        <xdr:cNvSpPr txBox="1"/>
      </xdr:nvSpPr>
      <xdr:spPr>
        <a:xfrm>
          <a:off x="6559550" y="6345555"/>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06" name="テキスト ボックス 305"/>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07" name="テキスト ボックス 306"/>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08" name="テキスト ボックス 307"/>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61365" cy="264795"/>
    <xdr:sp macro="" textlink="">
      <xdr:nvSpPr>
        <xdr:cNvPr id="309" name="テキスト ボックス 308"/>
        <xdr:cNvSpPr txBox="1"/>
      </xdr:nvSpPr>
      <xdr:spPr>
        <a:xfrm>
          <a:off x="74676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10" name="テキスト ボックス 309"/>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157480</xdr:rowOff>
    </xdr:from>
    <xdr:to xmlns:xdr="http://schemas.openxmlformats.org/drawingml/2006/spreadsheetDrawing">
      <xdr:col>55</xdr:col>
      <xdr:colOff>50800</xdr:colOff>
      <xdr:row>39</xdr:row>
      <xdr:rowOff>86360</xdr:rowOff>
    </xdr:to>
    <xdr:sp macro="" textlink="">
      <xdr:nvSpPr>
        <xdr:cNvPr id="311" name="楕円 310"/>
        <xdr:cNvSpPr/>
      </xdr:nvSpPr>
      <xdr:spPr>
        <a:xfrm>
          <a:off x="10152380" y="66725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69850</xdr:rowOff>
    </xdr:from>
    <xdr:ext cx="377825" cy="264160"/>
    <xdr:sp macro="" textlink="">
      <xdr:nvSpPr>
        <xdr:cNvPr id="312" name="労働費該当値テキスト"/>
        <xdr:cNvSpPr txBox="1"/>
      </xdr:nvSpPr>
      <xdr:spPr>
        <a:xfrm>
          <a:off x="10248900" y="6584950"/>
          <a:ext cx="377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155575</xdr:rowOff>
    </xdr:from>
    <xdr:to xmlns:xdr="http://schemas.openxmlformats.org/drawingml/2006/spreadsheetDrawing">
      <xdr:col>50</xdr:col>
      <xdr:colOff>165100</xdr:colOff>
      <xdr:row>39</xdr:row>
      <xdr:rowOff>83820</xdr:rowOff>
    </xdr:to>
    <xdr:sp macro="" textlink="">
      <xdr:nvSpPr>
        <xdr:cNvPr id="313" name="楕円 312"/>
        <xdr:cNvSpPr/>
      </xdr:nvSpPr>
      <xdr:spPr>
        <a:xfrm>
          <a:off x="9334500" y="6670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74930</xdr:rowOff>
    </xdr:from>
    <xdr:ext cx="378460" cy="264160"/>
    <xdr:sp macro="" textlink="">
      <xdr:nvSpPr>
        <xdr:cNvPr id="314" name="テキスト ボックス 313"/>
        <xdr:cNvSpPr txBox="1"/>
      </xdr:nvSpPr>
      <xdr:spPr>
        <a:xfrm>
          <a:off x="9201150" y="676148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155575</xdr:rowOff>
    </xdr:from>
    <xdr:to xmlns:xdr="http://schemas.openxmlformats.org/drawingml/2006/spreadsheetDrawing">
      <xdr:col>46</xdr:col>
      <xdr:colOff>38100</xdr:colOff>
      <xdr:row>39</xdr:row>
      <xdr:rowOff>83820</xdr:rowOff>
    </xdr:to>
    <xdr:sp macro="" textlink="">
      <xdr:nvSpPr>
        <xdr:cNvPr id="315" name="楕円 314"/>
        <xdr:cNvSpPr/>
      </xdr:nvSpPr>
      <xdr:spPr>
        <a:xfrm>
          <a:off x="8470900" y="66706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74930</xdr:rowOff>
    </xdr:from>
    <xdr:ext cx="378460" cy="264160"/>
    <xdr:sp macro="" textlink="">
      <xdr:nvSpPr>
        <xdr:cNvPr id="316" name="テキスト ボックス 315"/>
        <xdr:cNvSpPr txBox="1"/>
      </xdr:nvSpPr>
      <xdr:spPr>
        <a:xfrm>
          <a:off x="8337550" y="676148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156210</xdr:rowOff>
    </xdr:from>
    <xdr:to xmlns:xdr="http://schemas.openxmlformats.org/drawingml/2006/spreadsheetDrawing">
      <xdr:col>41</xdr:col>
      <xdr:colOff>101600</xdr:colOff>
      <xdr:row>39</xdr:row>
      <xdr:rowOff>84455</xdr:rowOff>
    </xdr:to>
    <xdr:sp macro="" textlink="">
      <xdr:nvSpPr>
        <xdr:cNvPr id="317" name="楕円 316"/>
        <xdr:cNvSpPr/>
      </xdr:nvSpPr>
      <xdr:spPr>
        <a:xfrm>
          <a:off x="7602220" y="66713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75565</xdr:rowOff>
    </xdr:from>
    <xdr:ext cx="377825" cy="264160"/>
    <xdr:sp macro="" textlink="">
      <xdr:nvSpPr>
        <xdr:cNvPr id="318" name="テキスト ボックス 317"/>
        <xdr:cNvSpPr txBox="1"/>
      </xdr:nvSpPr>
      <xdr:spPr>
        <a:xfrm>
          <a:off x="7468870" y="6762115"/>
          <a:ext cx="377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147320</xdr:rowOff>
    </xdr:from>
    <xdr:to xmlns:xdr="http://schemas.openxmlformats.org/drawingml/2006/spreadsheetDrawing">
      <xdr:col>36</xdr:col>
      <xdr:colOff>165100</xdr:colOff>
      <xdr:row>39</xdr:row>
      <xdr:rowOff>76835</xdr:rowOff>
    </xdr:to>
    <xdr:sp macro="" textlink="">
      <xdr:nvSpPr>
        <xdr:cNvPr id="319" name="楕円 318"/>
        <xdr:cNvSpPr/>
      </xdr:nvSpPr>
      <xdr:spPr>
        <a:xfrm>
          <a:off x="6738620" y="6662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66675</xdr:rowOff>
    </xdr:from>
    <xdr:ext cx="378460" cy="264160"/>
    <xdr:sp macro="" textlink="">
      <xdr:nvSpPr>
        <xdr:cNvPr id="320" name="テキスト ボックス 319"/>
        <xdr:cNvSpPr txBox="1"/>
      </xdr:nvSpPr>
      <xdr:spPr>
        <a:xfrm>
          <a:off x="6605270" y="675322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21" name="正方形/長方形 320"/>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2" name="正方形/長方形 321"/>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24" name="正方形/長方形 323"/>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26" name="正方形/長方形 325"/>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28" name="正方形/長方形 327"/>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8615" cy="229870"/>
    <xdr:sp macro="" textlink="">
      <xdr:nvSpPr>
        <xdr:cNvPr id="329" name="テキスト ボックス 328"/>
        <xdr:cNvSpPr txBox="1"/>
      </xdr:nvSpPr>
      <xdr:spPr>
        <a:xfrm>
          <a:off x="6393180" y="8065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30" name="直線コネクタ 329"/>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101600</xdr:rowOff>
    </xdr:from>
    <xdr:to xmlns:xdr="http://schemas.openxmlformats.org/drawingml/2006/spreadsheetDrawing">
      <xdr:col>59</xdr:col>
      <xdr:colOff>50800</xdr:colOff>
      <xdr:row>59</xdr:row>
      <xdr:rowOff>101600</xdr:rowOff>
    </xdr:to>
    <xdr:cxnSp macro="">
      <xdr:nvCxnSpPr>
        <xdr:cNvPr id="331" name="直線コネクタ 330"/>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130810</xdr:rowOff>
    </xdr:from>
    <xdr:ext cx="247650" cy="264795"/>
    <xdr:sp macro="" textlink="">
      <xdr:nvSpPr>
        <xdr:cNvPr id="332" name="テキスト ボックス 331"/>
        <xdr:cNvSpPr txBox="1"/>
      </xdr:nvSpPr>
      <xdr:spPr>
        <a:xfrm>
          <a:off x="6187440" y="10074910"/>
          <a:ext cx="2476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117475</xdr:rowOff>
    </xdr:from>
    <xdr:to xmlns:xdr="http://schemas.openxmlformats.org/drawingml/2006/spreadsheetDrawing">
      <xdr:col>59</xdr:col>
      <xdr:colOff>50800</xdr:colOff>
      <xdr:row>57</xdr:row>
      <xdr:rowOff>117475</xdr:rowOff>
    </xdr:to>
    <xdr:cxnSp macro="">
      <xdr:nvCxnSpPr>
        <xdr:cNvPr id="333" name="直線コネクタ 332"/>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147320</xdr:rowOff>
    </xdr:from>
    <xdr:ext cx="530860" cy="263525"/>
    <xdr:sp macro="" textlink="">
      <xdr:nvSpPr>
        <xdr:cNvPr id="334" name="テキスト ボックス 333"/>
        <xdr:cNvSpPr txBox="1"/>
      </xdr:nvSpPr>
      <xdr:spPr>
        <a:xfrm>
          <a:off x="5915025" y="974852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135255</xdr:rowOff>
    </xdr:from>
    <xdr:to xmlns:xdr="http://schemas.openxmlformats.org/drawingml/2006/spreadsheetDrawing">
      <xdr:col>59</xdr:col>
      <xdr:colOff>50800</xdr:colOff>
      <xdr:row>55</xdr:row>
      <xdr:rowOff>135255</xdr:rowOff>
    </xdr:to>
    <xdr:cxnSp macro="">
      <xdr:nvCxnSpPr>
        <xdr:cNvPr id="335" name="直線コネクタ 334"/>
        <xdr:cNvCxnSpPr/>
      </xdr:nvCxnSpPr>
      <xdr:spPr>
        <a:xfrm>
          <a:off x="6431280" y="9565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163830</xdr:rowOff>
    </xdr:from>
    <xdr:ext cx="530860" cy="265430"/>
    <xdr:sp macro="" textlink="">
      <xdr:nvSpPr>
        <xdr:cNvPr id="336" name="テキスト ボックス 335"/>
        <xdr:cNvSpPr txBox="1"/>
      </xdr:nvSpPr>
      <xdr:spPr>
        <a:xfrm>
          <a:off x="5915025" y="94221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151130</xdr:rowOff>
    </xdr:from>
    <xdr:to xmlns:xdr="http://schemas.openxmlformats.org/drawingml/2006/spreadsheetDrawing">
      <xdr:col>59</xdr:col>
      <xdr:colOff>50800</xdr:colOff>
      <xdr:row>53</xdr:row>
      <xdr:rowOff>151130</xdr:rowOff>
    </xdr:to>
    <xdr:cxnSp macro="">
      <xdr:nvCxnSpPr>
        <xdr:cNvPr id="337" name="直線コネクタ 336"/>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6985</xdr:rowOff>
    </xdr:from>
    <xdr:ext cx="530860" cy="264160"/>
    <xdr:sp macro="" textlink="">
      <xdr:nvSpPr>
        <xdr:cNvPr id="338" name="テキスト ボックス 337"/>
        <xdr:cNvSpPr txBox="1"/>
      </xdr:nvSpPr>
      <xdr:spPr>
        <a:xfrm>
          <a:off x="5915025" y="909383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168275</xdr:rowOff>
    </xdr:from>
    <xdr:to xmlns:xdr="http://schemas.openxmlformats.org/drawingml/2006/spreadsheetDrawing">
      <xdr:col>59</xdr:col>
      <xdr:colOff>50800</xdr:colOff>
      <xdr:row>51</xdr:row>
      <xdr:rowOff>168275</xdr:rowOff>
    </xdr:to>
    <xdr:cxnSp macro="">
      <xdr:nvCxnSpPr>
        <xdr:cNvPr id="339" name="直線コネクタ 338"/>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22860</xdr:rowOff>
    </xdr:from>
    <xdr:ext cx="530860" cy="264160"/>
    <xdr:sp macro="" textlink="">
      <xdr:nvSpPr>
        <xdr:cNvPr id="340" name="テキスト ボックス 339"/>
        <xdr:cNvSpPr txBox="1"/>
      </xdr:nvSpPr>
      <xdr:spPr>
        <a:xfrm>
          <a:off x="5915025" y="876681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9525</xdr:rowOff>
    </xdr:from>
    <xdr:to xmlns:xdr="http://schemas.openxmlformats.org/drawingml/2006/spreadsheetDrawing">
      <xdr:col>59</xdr:col>
      <xdr:colOff>50800</xdr:colOff>
      <xdr:row>50</xdr:row>
      <xdr:rowOff>9525</xdr:rowOff>
    </xdr:to>
    <xdr:cxnSp macro="">
      <xdr:nvCxnSpPr>
        <xdr:cNvPr id="341" name="直線コネクタ 340"/>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38735</xdr:rowOff>
    </xdr:from>
    <xdr:ext cx="594995" cy="265430"/>
    <xdr:sp macro="" textlink="">
      <xdr:nvSpPr>
        <xdr:cNvPr id="342" name="テキスト ボックス 341"/>
        <xdr:cNvSpPr txBox="1"/>
      </xdr:nvSpPr>
      <xdr:spPr>
        <a:xfrm>
          <a:off x="5850890" y="8439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43" name="直線コネクタ 342"/>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55880</xdr:rowOff>
    </xdr:from>
    <xdr:ext cx="594995" cy="263525"/>
    <xdr:sp macro="" textlink="">
      <xdr:nvSpPr>
        <xdr:cNvPr id="344" name="テキスト ボックス 343"/>
        <xdr:cNvSpPr txBox="1"/>
      </xdr:nvSpPr>
      <xdr:spPr>
        <a:xfrm>
          <a:off x="5850890" y="811403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45" name="農林水産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6985</xdr:rowOff>
    </xdr:from>
    <xdr:to xmlns:xdr="http://schemas.openxmlformats.org/drawingml/2006/spreadsheetDrawing">
      <xdr:col>54</xdr:col>
      <xdr:colOff>185420</xdr:colOff>
      <xdr:row>59</xdr:row>
      <xdr:rowOff>74930</xdr:rowOff>
    </xdr:to>
    <xdr:cxnSp macro="">
      <xdr:nvCxnSpPr>
        <xdr:cNvPr id="346" name="直線コネクタ 345"/>
        <xdr:cNvCxnSpPr/>
      </xdr:nvCxnSpPr>
      <xdr:spPr>
        <a:xfrm flipV="1">
          <a:off x="10198100" y="8750935"/>
          <a:ext cx="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78740</xdr:rowOff>
    </xdr:from>
    <xdr:ext cx="469265" cy="264160"/>
    <xdr:sp macro="" textlink="">
      <xdr:nvSpPr>
        <xdr:cNvPr id="347" name="農林水産業費最小値テキスト"/>
        <xdr:cNvSpPr txBox="1"/>
      </xdr:nvSpPr>
      <xdr:spPr>
        <a:xfrm>
          <a:off x="10248900" y="1019429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74930</xdr:rowOff>
    </xdr:from>
    <xdr:to xmlns:xdr="http://schemas.openxmlformats.org/drawingml/2006/spreadsheetDrawing">
      <xdr:col>55</xdr:col>
      <xdr:colOff>88900</xdr:colOff>
      <xdr:row>59</xdr:row>
      <xdr:rowOff>74930</xdr:rowOff>
    </xdr:to>
    <xdr:cxnSp macro="">
      <xdr:nvCxnSpPr>
        <xdr:cNvPr id="348" name="直線コネクタ 347"/>
        <xdr:cNvCxnSpPr/>
      </xdr:nvCxnSpPr>
      <xdr:spPr>
        <a:xfrm>
          <a:off x="10114280" y="10190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127000</xdr:rowOff>
    </xdr:from>
    <xdr:ext cx="534035" cy="264160"/>
    <xdr:sp macro="" textlink="">
      <xdr:nvSpPr>
        <xdr:cNvPr id="349" name="農林水産業費最大値テキスト"/>
        <xdr:cNvSpPr txBox="1"/>
      </xdr:nvSpPr>
      <xdr:spPr>
        <a:xfrm>
          <a:off x="10248900" y="852805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89,649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6985</xdr:rowOff>
    </xdr:from>
    <xdr:to xmlns:xdr="http://schemas.openxmlformats.org/drawingml/2006/spreadsheetDrawing">
      <xdr:col>55</xdr:col>
      <xdr:colOff>88900</xdr:colOff>
      <xdr:row>51</xdr:row>
      <xdr:rowOff>6985</xdr:rowOff>
    </xdr:to>
    <xdr:cxnSp macro="">
      <xdr:nvCxnSpPr>
        <xdr:cNvPr id="350" name="直線コネクタ 349"/>
        <xdr:cNvCxnSpPr/>
      </xdr:nvCxnSpPr>
      <xdr:spPr>
        <a:xfrm>
          <a:off x="10114280" y="87509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167640</xdr:rowOff>
    </xdr:from>
    <xdr:to xmlns:xdr="http://schemas.openxmlformats.org/drawingml/2006/spreadsheetDrawing">
      <xdr:col>55</xdr:col>
      <xdr:colOff>0</xdr:colOff>
      <xdr:row>58</xdr:row>
      <xdr:rowOff>9525</xdr:rowOff>
    </xdr:to>
    <xdr:cxnSp macro="">
      <xdr:nvCxnSpPr>
        <xdr:cNvPr id="351" name="直線コネクタ 350"/>
        <xdr:cNvCxnSpPr/>
      </xdr:nvCxnSpPr>
      <xdr:spPr>
        <a:xfrm flipV="1">
          <a:off x="9385300" y="9768840"/>
          <a:ext cx="8128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133985</xdr:rowOff>
    </xdr:from>
    <xdr:ext cx="534035" cy="264795"/>
    <xdr:sp macro="" textlink="">
      <xdr:nvSpPr>
        <xdr:cNvPr id="352" name="農林水産業費平均値テキスト"/>
        <xdr:cNvSpPr txBox="1"/>
      </xdr:nvSpPr>
      <xdr:spPr>
        <a:xfrm>
          <a:off x="10248900" y="9906635"/>
          <a:ext cx="53403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156210</xdr:rowOff>
    </xdr:from>
    <xdr:to xmlns:xdr="http://schemas.openxmlformats.org/drawingml/2006/spreadsheetDrawing">
      <xdr:col>55</xdr:col>
      <xdr:colOff>50800</xdr:colOff>
      <xdr:row>58</xdr:row>
      <xdr:rowOff>84455</xdr:rowOff>
    </xdr:to>
    <xdr:sp macro="" textlink="">
      <xdr:nvSpPr>
        <xdr:cNvPr id="353" name="フローチャート: 判断 352"/>
        <xdr:cNvSpPr/>
      </xdr:nvSpPr>
      <xdr:spPr>
        <a:xfrm>
          <a:off x="10152380" y="992886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75565</xdr:rowOff>
    </xdr:from>
    <xdr:to xmlns:xdr="http://schemas.openxmlformats.org/drawingml/2006/spreadsheetDrawing">
      <xdr:col>50</xdr:col>
      <xdr:colOff>114300</xdr:colOff>
      <xdr:row>58</xdr:row>
      <xdr:rowOff>9525</xdr:rowOff>
    </xdr:to>
    <xdr:cxnSp macro="">
      <xdr:nvCxnSpPr>
        <xdr:cNvPr id="354" name="直線コネクタ 353"/>
        <xdr:cNvCxnSpPr/>
      </xdr:nvCxnSpPr>
      <xdr:spPr>
        <a:xfrm>
          <a:off x="8521700" y="9848215"/>
          <a:ext cx="8636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163195</xdr:rowOff>
    </xdr:from>
    <xdr:to xmlns:xdr="http://schemas.openxmlformats.org/drawingml/2006/spreadsheetDrawing">
      <xdr:col>50</xdr:col>
      <xdr:colOff>165100</xdr:colOff>
      <xdr:row>58</xdr:row>
      <xdr:rowOff>92075</xdr:rowOff>
    </xdr:to>
    <xdr:sp macro="" textlink="">
      <xdr:nvSpPr>
        <xdr:cNvPr id="355" name="フローチャート: 判断 354"/>
        <xdr:cNvSpPr/>
      </xdr:nvSpPr>
      <xdr:spPr>
        <a:xfrm>
          <a:off x="9334500" y="9935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83185</xdr:rowOff>
    </xdr:from>
    <xdr:ext cx="534035" cy="264795"/>
    <xdr:sp macro="" textlink="">
      <xdr:nvSpPr>
        <xdr:cNvPr id="356" name="テキスト ボックス 355"/>
        <xdr:cNvSpPr txBox="1"/>
      </xdr:nvSpPr>
      <xdr:spPr>
        <a:xfrm>
          <a:off x="9123045" y="1002728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75565</xdr:rowOff>
    </xdr:from>
    <xdr:to xmlns:xdr="http://schemas.openxmlformats.org/drawingml/2006/spreadsheetDrawing">
      <xdr:col>45</xdr:col>
      <xdr:colOff>177800</xdr:colOff>
      <xdr:row>57</xdr:row>
      <xdr:rowOff>135255</xdr:rowOff>
    </xdr:to>
    <xdr:cxnSp macro="">
      <xdr:nvCxnSpPr>
        <xdr:cNvPr id="357" name="直線コネクタ 356"/>
        <xdr:cNvCxnSpPr/>
      </xdr:nvCxnSpPr>
      <xdr:spPr>
        <a:xfrm flipV="1">
          <a:off x="7653020" y="9848215"/>
          <a:ext cx="86868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12065</xdr:rowOff>
    </xdr:from>
    <xdr:to xmlns:xdr="http://schemas.openxmlformats.org/drawingml/2006/spreadsheetDrawing">
      <xdr:col>46</xdr:col>
      <xdr:colOff>38100</xdr:colOff>
      <xdr:row>58</xdr:row>
      <xdr:rowOff>116205</xdr:rowOff>
    </xdr:to>
    <xdr:sp macro="" textlink="">
      <xdr:nvSpPr>
        <xdr:cNvPr id="358" name="フローチャート: 判断 357"/>
        <xdr:cNvSpPr/>
      </xdr:nvSpPr>
      <xdr:spPr>
        <a:xfrm>
          <a:off x="8470900" y="995616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106680</xdr:rowOff>
    </xdr:from>
    <xdr:ext cx="533400" cy="265430"/>
    <xdr:sp macro="" textlink="">
      <xdr:nvSpPr>
        <xdr:cNvPr id="359" name="テキスト ボックス 358"/>
        <xdr:cNvSpPr txBox="1"/>
      </xdr:nvSpPr>
      <xdr:spPr>
        <a:xfrm>
          <a:off x="8259445" y="10050780"/>
          <a:ext cx="5334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135255</xdr:rowOff>
    </xdr:from>
    <xdr:to xmlns:xdr="http://schemas.openxmlformats.org/drawingml/2006/spreadsheetDrawing">
      <xdr:col>41</xdr:col>
      <xdr:colOff>50800</xdr:colOff>
      <xdr:row>57</xdr:row>
      <xdr:rowOff>171450</xdr:rowOff>
    </xdr:to>
    <xdr:cxnSp macro="">
      <xdr:nvCxnSpPr>
        <xdr:cNvPr id="360" name="直線コネクタ 359"/>
        <xdr:cNvCxnSpPr/>
      </xdr:nvCxnSpPr>
      <xdr:spPr>
        <a:xfrm flipV="1">
          <a:off x="6789420" y="9907905"/>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171450</xdr:rowOff>
    </xdr:from>
    <xdr:to xmlns:xdr="http://schemas.openxmlformats.org/drawingml/2006/spreadsheetDrawing">
      <xdr:col>41</xdr:col>
      <xdr:colOff>101600</xdr:colOff>
      <xdr:row>58</xdr:row>
      <xdr:rowOff>102235</xdr:rowOff>
    </xdr:to>
    <xdr:sp macro="" textlink="">
      <xdr:nvSpPr>
        <xdr:cNvPr id="361" name="フローチャート: 判断 360"/>
        <xdr:cNvSpPr/>
      </xdr:nvSpPr>
      <xdr:spPr>
        <a:xfrm>
          <a:off x="7602220" y="99441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92710</xdr:rowOff>
    </xdr:from>
    <xdr:ext cx="533400" cy="263525"/>
    <xdr:sp macro="" textlink="">
      <xdr:nvSpPr>
        <xdr:cNvPr id="362" name="テキスト ボックス 361"/>
        <xdr:cNvSpPr txBox="1"/>
      </xdr:nvSpPr>
      <xdr:spPr>
        <a:xfrm>
          <a:off x="7395845" y="10036810"/>
          <a:ext cx="5334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10795</xdr:rowOff>
    </xdr:from>
    <xdr:to xmlns:xdr="http://schemas.openxmlformats.org/drawingml/2006/spreadsheetDrawing">
      <xdr:col>36</xdr:col>
      <xdr:colOff>165100</xdr:colOff>
      <xdr:row>58</xdr:row>
      <xdr:rowOff>114935</xdr:rowOff>
    </xdr:to>
    <xdr:sp macro="" textlink="">
      <xdr:nvSpPr>
        <xdr:cNvPr id="363" name="フローチャート: 判断 362"/>
        <xdr:cNvSpPr/>
      </xdr:nvSpPr>
      <xdr:spPr>
        <a:xfrm>
          <a:off x="6738620" y="99548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105410</xdr:rowOff>
    </xdr:from>
    <xdr:ext cx="534035" cy="264795"/>
    <xdr:sp macro="" textlink="">
      <xdr:nvSpPr>
        <xdr:cNvPr id="364" name="テキスト ボックス 363"/>
        <xdr:cNvSpPr txBox="1"/>
      </xdr:nvSpPr>
      <xdr:spPr>
        <a:xfrm>
          <a:off x="6527165" y="1004951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65" name="テキスト ボックス 364"/>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66" name="テキスト ボックス 365"/>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67" name="テキスト ボックス 366"/>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61365" cy="264795"/>
    <xdr:sp macro="" textlink="">
      <xdr:nvSpPr>
        <xdr:cNvPr id="368" name="テキスト ボックス 367"/>
        <xdr:cNvSpPr txBox="1"/>
      </xdr:nvSpPr>
      <xdr:spPr>
        <a:xfrm>
          <a:off x="74676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69" name="テキスト ボックス 368"/>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115570</xdr:rowOff>
    </xdr:from>
    <xdr:to xmlns:xdr="http://schemas.openxmlformats.org/drawingml/2006/spreadsheetDrawing">
      <xdr:col>55</xdr:col>
      <xdr:colOff>50800</xdr:colOff>
      <xdr:row>57</xdr:row>
      <xdr:rowOff>44450</xdr:rowOff>
    </xdr:to>
    <xdr:sp macro="" textlink="">
      <xdr:nvSpPr>
        <xdr:cNvPr id="370" name="楕円 369"/>
        <xdr:cNvSpPr/>
      </xdr:nvSpPr>
      <xdr:spPr>
        <a:xfrm>
          <a:off x="10152380" y="97167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139065</xdr:rowOff>
    </xdr:from>
    <xdr:ext cx="534035" cy="264795"/>
    <xdr:sp macro="" textlink="">
      <xdr:nvSpPr>
        <xdr:cNvPr id="371" name="農林水産業費該当値テキスト"/>
        <xdr:cNvSpPr txBox="1"/>
      </xdr:nvSpPr>
      <xdr:spPr>
        <a:xfrm>
          <a:off x="10248900" y="956881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61595</xdr:rowOff>
    </xdr:to>
    <xdr:sp macro="" textlink="">
      <xdr:nvSpPr>
        <xdr:cNvPr id="372" name="楕円 371"/>
        <xdr:cNvSpPr/>
      </xdr:nvSpPr>
      <xdr:spPr>
        <a:xfrm>
          <a:off x="9334500" y="99060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78740</xdr:rowOff>
    </xdr:from>
    <xdr:ext cx="534035" cy="264160"/>
    <xdr:sp macro="" textlink="">
      <xdr:nvSpPr>
        <xdr:cNvPr id="373" name="テキスト ボックス 372"/>
        <xdr:cNvSpPr txBox="1"/>
      </xdr:nvSpPr>
      <xdr:spPr>
        <a:xfrm>
          <a:off x="9123045" y="967994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23495</xdr:rowOff>
    </xdr:from>
    <xdr:to xmlns:xdr="http://schemas.openxmlformats.org/drawingml/2006/spreadsheetDrawing">
      <xdr:col>46</xdr:col>
      <xdr:colOff>38100</xdr:colOff>
      <xdr:row>57</xdr:row>
      <xdr:rowOff>127000</xdr:rowOff>
    </xdr:to>
    <xdr:sp macro="" textlink="">
      <xdr:nvSpPr>
        <xdr:cNvPr id="374" name="楕円 373"/>
        <xdr:cNvSpPr/>
      </xdr:nvSpPr>
      <xdr:spPr>
        <a:xfrm>
          <a:off x="8470900" y="979614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144145</xdr:rowOff>
    </xdr:from>
    <xdr:ext cx="533400" cy="264795"/>
    <xdr:sp macro="" textlink="">
      <xdr:nvSpPr>
        <xdr:cNvPr id="375" name="テキスト ボックス 374"/>
        <xdr:cNvSpPr txBox="1"/>
      </xdr:nvSpPr>
      <xdr:spPr>
        <a:xfrm>
          <a:off x="8259445" y="9573895"/>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83185</xdr:rowOff>
    </xdr:from>
    <xdr:to xmlns:xdr="http://schemas.openxmlformats.org/drawingml/2006/spreadsheetDrawing">
      <xdr:col>41</xdr:col>
      <xdr:colOff>101600</xdr:colOff>
      <xdr:row>58</xdr:row>
      <xdr:rowOff>11430</xdr:rowOff>
    </xdr:to>
    <xdr:sp macro="" textlink="">
      <xdr:nvSpPr>
        <xdr:cNvPr id="376" name="楕円 375"/>
        <xdr:cNvSpPr/>
      </xdr:nvSpPr>
      <xdr:spPr>
        <a:xfrm>
          <a:off x="7602220" y="9855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29210</xdr:rowOff>
    </xdr:from>
    <xdr:ext cx="533400" cy="264795"/>
    <xdr:sp macro="" textlink="">
      <xdr:nvSpPr>
        <xdr:cNvPr id="377" name="テキスト ボックス 376"/>
        <xdr:cNvSpPr txBox="1"/>
      </xdr:nvSpPr>
      <xdr:spPr>
        <a:xfrm>
          <a:off x="7395845" y="963041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123825</xdr:rowOff>
    </xdr:from>
    <xdr:to xmlns:xdr="http://schemas.openxmlformats.org/drawingml/2006/spreadsheetDrawing">
      <xdr:col>36</xdr:col>
      <xdr:colOff>165100</xdr:colOff>
      <xdr:row>58</xdr:row>
      <xdr:rowOff>50800</xdr:rowOff>
    </xdr:to>
    <xdr:sp macro="" textlink="">
      <xdr:nvSpPr>
        <xdr:cNvPr id="378" name="楕円 377"/>
        <xdr:cNvSpPr/>
      </xdr:nvSpPr>
      <xdr:spPr>
        <a:xfrm>
          <a:off x="6738620" y="98964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67945</xdr:rowOff>
    </xdr:from>
    <xdr:ext cx="534035" cy="264160"/>
    <xdr:sp macro="" textlink="">
      <xdr:nvSpPr>
        <xdr:cNvPr id="379" name="テキスト ボックス 378"/>
        <xdr:cNvSpPr txBox="1"/>
      </xdr:nvSpPr>
      <xdr:spPr>
        <a:xfrm>
          <a:off x="6527165" y="966914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80" name="正方形/長方形 379"/>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81" name="正方形/長方形 380"/>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83" name="正方形/長方形 382"/>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85" name="正方形/長方形 384"/>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87" name="正方形/長方形 386"/>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8615" cy="229870"/>
    <xdr:sp macro="" textlink="">
      <xdr:nvSpPr>
        <xdr:cNvPr id="388" name="テキスト ボックス 387"/>
        <xdr:cNvSpPr txBox="1"/>
      </xdr:nvSpPr>
      <xdr:spPr>
        <a:xfrm>
          <a:off x="6393180" y="11494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9" name="直線コネクタ 388"/>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45720</xdr:rowOff>
    </xdr:from>
    <xdr:to xmlns:xdr="http://schemas.openxmlformats.org/drawingml/2006/spreadsheetDrawing">
      <xdr:col>59</xdr:col>
      <xdr:colOff>50800</xdr:colOff>
      <xdr:row>79</xdr:row>
      <xdr:rowOff>45720</xdr:rowOff>
    </xdr:to>
    <xdr:cxnSp macro="">
      <xdr:nvCxnSpPr>
        <xdr:cNvPr id="390" name="直線コネクタ 389"/>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75565</xdr:rowOff>
    </xdr:from>
    <xdr:ext cx="247650" cy="264160"/>
    <xdr:sp macro="" textlink="">
      <xdr:nvSpPr>
        <xdr:cNvPr id="391" name="テキスト ボックス 390"/>
        <xdr:cNvSpPr txBox="1"/>
      </xdr:nvSpPr>
      <xdr:spPr>
        <a:xfrm>
          <a:off x="6187440" y="13448665"/>
          <a:ext cx="2476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6985</xdr:rowOff>
    </xdr:from>
    <xdr:to xmlns:xdr="http://schemas.openxmlformats.org/drawingml/2006/spreadsheetDrawing">
      <xdr:col>59</xdr:col>
      <xdr:colOff>50800</xdr:colOff>
      <xdr:row>77</xdr:row>
      <xdr:rowOff>6985</xdr:rowOff>
    </xdr:to>
    <xdr:cxnSp macro="">
      <xdr:nvCxnSpPr>
        <xdr:cNvPr id="392" name="直線コネクタ 391"/>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36195</xdr:rowOff>
    </xdr:from>
    <xdr:ext cx="530860" cy="264160"/>
    <xdr:sp macro="" textlink="">
      <xdr:nvSpPr>
        <xdr:cNvPr id="393" name="テキスト ボックス 392"/>
        <xdr:cNvSpPr txBox="1"/>
      </xdr:nvSpPr>
      <xdr:spPr>
        <a:xfrm>
          <a:off x="5915025" y="1306639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143510</xdr:rowOff>
    </xdr:from>
    <xdr:to xmlns:xdr="http://schemas.openxmlformats.org/drawingml/2006/spreadsheetDrawing">
      <xdr:col>59</xdr:col>
      <xdr:colOff>50800</xdr:colOff>
      <xdr:row>74</xdr:row>
      <xdr:rowOff>143510</xdr:rowOff>
    </xdr:to>
    <xdr:cxnSp macro="">
      <xdr:nvCxnSpPr>
        <xdr:cNvPr id="394" name="直線コネクタ 393"/>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171450</xdr:rowOff>
    </xdr:from>
    <xdr:ext cx="530860" cy="264160"/>
    <xdr:sp macro="" textlink="">
      <xdr:nvSpPr>
        <xdr:cNvPr id="395" name="テキスト ボックス 394"/>
        <xdr:cNvSpPr txBox="1"/>
      </xdr:nvSpPr>
      <xdr:spPr>
        <a:xfrm>
          <a:off x="5915025" y="126873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104140</xdr:rowOff>
    </xdr:from>
    <xdr:to xmlns:xdr="http://schemas.openxmlformats.org/drawingml/2006/spreadsheetDrawing">
      <xdr:col>59</xdr:col>
      <xdr:colOff>50800</xdr:colOff>
      <xdr:row>72</xdr:row>
      <xdr:rowOff>104140</xdr:rowOff>
    </xdr:to>
    <xdr:cxnSp macro="">
      <xdr:nvCxnSpPr>
        <xdr:cNvPr id="396" name="直線コネクタ 395"/>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133985</xdr:rowOff>
    </xdr:from>
    <xdr:ext cx="530860" cy="264795"/>
    <xdr:sp macro="" textlink="">
      <xdr:nvSpPr>
        <xdr:cNvPr id="397" name="テキスト ボックス 396"/>
        <xdr:cNvSpPr txBox="1"/>
      </xdr:nvSpPr>
      <xdr:spPr>
        <a:xfrm>
          <a:off x="5915025" y="1230693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65405</xdr:rowOff>
    </xdr:from>
    <xdr:to xmlns:xdr="http://schemas.openxmlformats.org/drawingml/2006/spreadsheetDrawing">
      <xdr:col>59</xdr:col>
      <xdr:colOff>50800</xdr:colOff>
      <xdr:row>70</xdr:row>
      <xdr:rowOff>65405</xdr:rowOff>
    </xdr:to>
    <xdr:cxnSp macro="">
      <xdr:nvCxnSpPr>
        <xdr:cNvPr id="398" name="直線コネクタ 397"/>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94615</xdr:rowOff>
    </xdr:from>
    <xdr:ext cx="530860" cy="264160"/>
    <xdr:sp macro="" textlink="">
      <xdr:nvSpPr>
        <xdr:cNvPr id="399" name="テキスト ボックス 398"/>
        <xdr:cNvSpPr txBox="1"/>
      </xdr:nvSpPr>
      <xdr:spPr>
        <a:xfrm>
          <a:off x="5915025" y="1192466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400" name="直線コネクタ 399"/>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55880</xdr:rowOff>
    </xdr:from>
    <xdr:ext cx="594995" cy="263525"/>
    <xdr:sp macro="" textlink="">
      <xdr:nvSpPr>
        <xdr:cNvPr id="401" name="テキスト ボックス 400"/>
        <xdr:cNvSpPr txBox="1"/>
      </xdr:nvSpPr>
      <xdr:spPr>
        <a:xfrm>
          <a:off x="5850890" y="1154303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402" name="商工費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97790</xdr:rowOff>
    </xdr:from>
    <xdr:to xmlns:xdr="http://schemas.openxmlformats.org/drawingml/2006/spreadsheetDrawing">
      <xdr:col>54</xdr:col>
      <xdr:colOff>185420</xdr:colOff>
      <xdr:row>78</xdr:row>
      <xdr:rowOff>162560</xdr:rowOff>
    </xdr:to>
    <xdr:cxnSp macro="">
      <xdr:nvCxnSpPr>
        <xdr:cNvPr id="403" name="直線コネクタ 402"/>
        <xdr:cNvCxnSpPr/>
      </xdr:nvCxnSpPr>
      <xdr:spPr>
        <a:xfrm flipV="1">
          <a:off x="10198100" y="122707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167005</xdr:rowOff>
    </xdr:from>
    <xdr:ext cx="469265" cy="264160"/>
    <xdr:sp macro="" textlink="">
      <xdr:nvSpPr>
        <xdr:cNvPr id="404" name="商工費最小値テキスト"/>
        <xdr:cNvSpPr txBox="1"/>
      </xdr:nvSpPr>
      <xdr:spPr>
        <a:xfrm>
          <a:off x="10248900" y="1354010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162560</xdr:rowOff>
    </xdr:from>
    <xdr:to xmlns:xdr="http://schemas.openxmlformats.org/drawingml/2006/spreadsheetDrawing">
      <xdr:col>55</xdr:col>
      <xdr:colOff>88900</xdr:colOff>
      <xdr:row>78</xdr:row>
      <xdr:rowOff>162560</xdr:rowOff>
    </xdr:to>
    <xdr:cxnSp macro="">
      <xdr:nvCxnSpPr>
        <xdr:cNvPr id="405" name="直線コネクタ 404"/>
        <xdr:cNvCxnSpPr/>
      </xdr:nvCxnSpPr>
      <xdr:spPr>
        <a:xfrm>
          <a:off x="10114280" y="13535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43180</xdr:rowOff>
    </xdr:from>
    <xdr:ext cx="534035" cy="264160"/>
    <xdr:sp macro="" textlink="">
      <xdr:nvSpPr>
        <xdr:cNvPr id="406" name="商工費最大値テキスト"/>
        <xdr:cNvSpPr txBox="1"/>
      </xdr:nvSpPr>
      <xdr:spPr>
        <a:xfrm>
          <a:off x="10248900" y="1204468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69,323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97790</xdr:rowOff>
    </xdr:from>
    <xdr:to xmlns:xdr="http://schemas.openxmlformats.org/drawingml/2006/spreadsheetDrawing">
      <xdr:col>55</xdr:col>
      <xdr:colOff>88900</xdr:colOff>
      <xdr:row>71</xdr:row>
      <xdr:rowOff>97790</xdr:rowOff>
    </xdr:to>
    <xdr:cxnSp macro="">
      <xdr:nvCxnSpPr>
        <xdr:cNvPr id="407" name="直線コネクタ 406"/>
        <xdr:cNvCxnSpPr/>
      </xdr:nvCxnSpPr>
      <xdr:spPr>
        <a:xfrm>
          <a:off x="10114280" y="12270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39370</xdr:rowOff>
    </xdr:from>
    <xdr:to xmlns:xdr="http://schemas.openxmlformats.org/drawingml/2006/spreadsheetDrawing">
      <xdr:col>55</xdr:col>
      <xdr:colOff>0</xdr:colOff>
      <xdr:row>76</xdr:row>
      <xdr:rowOff>95250</xdr:rowOff>
    </xdr:to>
    <xdr:cxnSp macro="">
      <xdr:nvCxnSpPr>
        <xdr:cNvPr id="408" name="直線コネクタ 407"/>
        <xdr:cNvCxnSpPr/>
      </xdr:nvCxnSpPr>
      <xdr:spPr>
        <a:xfrm>
          <a:off x="9385300" y="12726670"/>
          <a:ext cx="812800" cy="398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161925</xdr:rowOff>
    </xdr:from>
    <xdr:ext cx="534035" cy="264795"/>
    <xdr:sp macro="" textlink="">
      <xdr:nvSpPr>
        <xdr:cNvPr id="409" name="商工費平均値テキスト"/>
        <xdr:cNvSpPr txBox="1"/>
      </xdr:nvSpPr>
      <xdr:spPr>
        <a:xfrm>
          <a:off x="10248900" y="13192125"/>
          <a:ext cx="53403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9525</xdr:rowOff>
    </xdr:from>
    <xdr:to xmlns:xdr="http://schemas.openxmlformats.org/drawingml/2006/spreadsheetDrawing">
      <xdr:col>55</xdr:col>
      <xdr:colOff>50800</xdr:colOff>
      <xdr:row>77</xdr:row>
      <xdr:rowOff>113030</xdr:rowOff>
    </xdr:to>
    <xdr:sp macro="" textlink="">
      <xdr:nvSpPr>
        <xdr:cNvPr id="410" name="フローチャート: 判断 409"/>
        <xdr:cNvSpPr/>
      </xdr:nvSpPr>
      <xdr:spPr>
        <a:xfrm>
          <a:off x="10152380" y="1321117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39370</xdr:rowOff>
    </xdr:from>
    <xdr:to xmlns:xdr="http://schemas.openxmlformats.org/drawingml/2006/spreadsheetDrawing">
      <xdr:col>50</xdr:col>
      <xdr:colOff>114300</xdr:colOff>
      <xdr:row>74</xdr:row>
      <xdr:rowOff>135255</xdr:rowOff>
    </xdr:to>
    <xdr:cxnSp macro="">
      <xdr:nvCxnSpPr>
        <xdr:cNvPr id="411" name="直線コネクタ 410"/>
        <xdr:cNvCxnSpPr/>
      </xdr:nvCxnSpPr>
      <xdr:spPr>
        <a:xfrm flipV="1">
          <a:off x="8521700" y="12726670"/>
          <a:ext cx="8636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19685</xdr:rowOff>
    </xdr:from>
    <xdr:to xmlns:xdr="http://schemas.openxmlformats.org/drawingml/2006/spreadsheetDrawing">
      <xdr:col>50</xdr:col>
      <xdr:colOff>165100</xdr:colOff>
      <xdr:row>77</xdr:row>
      <xdr:rowOff>123825</xdr:rowOff>
    </xdr:to>
    <xdr:sp macro="" textlink="">
      <xdr:nvSpPr>
        <xdr:cNvPr id="412" name="フローチャート: 判断 411"/>
        <xdr:cNvSpPr/>
      </xdr:nvSpPr>
      <xdr:spPr>
        <a:xfrm>
          <a:off x="9334500" y="132213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114300</xdr:rowOff>
    </xdr:from>
    <xdr:ext cx="534035" cy="264160"/>
    <xdr:sp macro="" textlink="">
      <xdr:nvSpPr>
        <xdr:cNvPr id="413" name="テキスト ボックス 412"/>
        <xdr:cNvSpPr txBox="1"/>
      </xdr:nvSpPr>
      <xdr:spPr>
        <a:xfrm>
          <a:off x="9123045" y="1331595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135255</xdr:rowOff>
    </xdr:from>
    <xdr:to xmlns:xdr="http://schemas.openxmlformats.org/drawingml/2006/spreadsheetDrawing">
      <xdr:col>45</xdr:col>
      <xdr:colOff>177800</xdr:colOff>
      <xdr:row>77</xdr:row>
      <xdr:rowOff>15875</xdr:rowOff>
    </xdr:to>
    <xdr:cxnSp macro="">
      <xdr:nvCxnSpPr>
        <xdr:cNvPr id="414" name="直線コネクタ 413"/>
        <xdr:cNvCxnSpPr/>
      </xdr:nvCxnSpPr>
      <xdr:spPr>
        <a:xfrm flipV="1">
          <a:off x="7653020" y="12822555"/>
          <a:ext cx="868680" cy="394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152400</xdr:rowOff>
    </xdr:from>
    <xdr:to xmlns:xdr="http://schemas.openxmlformats.org/drawingml/2006/spreadsheetDrawing">
      <xdr:col>46</xdr:col>
      <xdr:colOff>38100</xdr:colOff>
      <xdr:row>77</xdr:row>
      <xdr:rowOff>81280</xdr:rowOff>
    </xdr:to>
    <xdr:sp macro="" textlink="">
      <xdr:nvSpPr>
        <xdr:cNvPr id="415" name="フローチャート: 判断 414"/>
        <xdr:cNvSpPr/>
      </xdr:nvSpPr>
      <xdr:spPr>
        <a:xfrm>
          <a:off x="8470900" y="131826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71755</xdr:rowOff>
    </xdr:from>
    <xdr:ext cx="533400" cy="264160"/>
    <xdr:sp macro="" textlink="">
      <xdr:nvSpPr>
        <xdr:cNvPr id="416" name="テキスト ボックス 415"/>
        <xdr:cNvSpPr txBox="1"/>
      </xdr:nvSpPr>
      <xdr:spPr>
        <a:xfrm>
          <a:off x="8259445" y="1327340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15875</xdr:rowOff>
    </xdr:from>
    <xdr:to xmlns:xdr="http://schemas.openxmlformats.org/drawingml/2006/spreadsheetDrawing">
      <xdr:col>41</xdr:col>
      <xdr:colOff>50800</xdr:colOff>
      <xdr:row>77</xdr:row>
      <xdr:rowOff>90805</xdr:rowOff>
    </xdr:to>
    <xdr:cxnSp macro="">
      <xdr:nvCxnSpPr>
        <xdr:cNvPr id="417" name="直線コネクタ 416"/>
        <xdr:cNvCxnSpPr/>
      </xdr:nvCxnSpPr>
      <xdr:spPr>
        <a:xfrm flipV="1">
          <a:off x="6789420" y="13217525"/>
          <a:ext cx="8636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105410</xdr:rowOff>
    </xdr:from>
    <xdr:to xmlns:xdr="http://schemas.openxmlformats.org/drawingml/2006/spreadsheetDrawing">
      <xdr:col>41</xdr:col>
      <xdr:colOff>101600</xdr:colOff>
      <xdr:row>78</xdr:row>
      <xdr:rowOff>34290</xdr:rowOff>
    </xdr:to>
    <xdr:sp macro="" textlink="">
      <xdr:nvSpPr>
        <xdr:cNvPr id="418" name="フローチャート: 判断 417"/>
        <xdr:cNvSpPr/>
      </xdr:nvSpPr>
      <xdr:spPr>
        <a:xfrm>
          <a:off x="7602220" y="133070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25400</xdr:rowOff>
    </xdr:from>
    <xdr:ext cx="533400" cy="264795"/>
    <xdr:sp macro="" textlink="">
      <xdr:nvSpPr>
        <xdr:cNvPr id="419" name="テキスト ボックス 418"/>
        <xdr:cNvSpPr txBox="1"/>
      </xdr:nvSpPr>
      <xdr:spPr>
        <a:xfrm>
          <a:off x="7395845" y="1339850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118745</xdr:rowOff>
    </xdr:from>
    <xdr:to xmlns:xdr="http://schemas.openxmlformats.org/drawingml/2006/spreadsheetDrawing">
      <xdr:col>36</xdr:col>
      <xdr:colOff>165100</xdr:colOff>
      <xdr:row>78</xdr:row>
      <xdr:rowOff>47625</xdr:rowOff>
    </xdr:to>
    <xdr:sp macro="" textlink="">
      <xdr:nvSpPr>
        <xdr:cNvPr id="420" name="フローチャート: 判断 419"/>
        <xdr:cNvSpPr/>
      </xdr:nvSpPr>
      <xdr:spPr>
        <a:xfrm>
          <a:off x="6738620" y="133203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38100</xdr:rowOff>
    </xdr:from>
    <xdr:ext cx="534035" cy="265430"/>
    <xdr:sp macro="" textlink="">
      <xdr:nvSpPr>
        <xdr:cNvPr id="421" name="テキスト ボックス 420"/>
        <xdr:cNvSpPr txBox="1"/>
      </xdr:nvSpPr>
      <xdr:spPr>
        <a:xfrm>
          <a:off x="6527165" y="1341120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22" name="テキスト ボックス 421"/>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23" name="テキスト ボックス 422"/>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24" name="テキスト ボックス 423"/>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61365" cy="264795"/>
    <xdr:sp macro="" textlink="">
      <xdr:nvSpPr>
        <xdr:cNvPr id="425" name="テキスト ボックス 424"/>
        <xdr:cNvSpPr txBox="1"/>
      </xdr:nvSpPr>
      <xdr:spPr>
        <a:xfrm>
          <a:off x="74676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26" name="テキスト ボックス 425"/>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43815</xdr:rowOff>
    </xdr:from>
    <xdr:to xmlns:xdr="http://schemas.openxmlformats.org/drawingml/2006/spreadsheetDrawing">
      <xdr:col>55</xdr:col>
      <xdr:colOff>50800</xdr:colOff>
      <xdr:row>76</xdr:row>
      <xdr:rowOff>147320</xdr:rowOff>
    </xdr:to>
    <xdr:sp macro="" textlink="">
      <xdr:nvSpPr>
        <xdr:cNvPr id="427" name="楕円 426"/>
        <xdr:cNvSpPr/>
      </xdr:nvSpPr>
      <xdr:spPr>
        <a:xfrm>
          <a:off x="10152380" y="1307401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66675</xdr:rowOff>
    </xdr:from>
    <xdr:ext cx="534035" cy="264160"/>
    <xdr:sp macro="" textlink="">
      <xdr:nvSpPr>
        <xdr:cNvPr id="428" name="商工費該当値テキスト"/>
        <xdr:cNvSpPr txBox="1"/>
      </xdr:nvSpPr>
      <xdr:spPr>
        <a:xfrm>
          <a:off x="10248900" y="1292542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162560</xdr:rowOff>
    </xdr:from>
    <xdr:to xmlns:xdr="http://schemas.openxmlformats.org/drawingml/2006/spreadsheetDrawing">
      <xdr:col>50</xdr:col>
      <xdr:colOff>165100</xdr:colOff>
      <xdr:row>74</xdr:row>
      <xdr:rowOff>91440</xdr:rowOff>
    </xdr:to>
    <xdr:sp macro="" textlink="">
      <xdr:nvSpPr>
        <xdr:cNvPr id="429" name="楕円 428"/>
        <xdr:cNvSpPr/>
      </xdr:nvSpPr>
      <xdr:spPr>
        <a:xfrm>
          <a:off x="9334500" y="126784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107950</xdr:rowOff>
    </xdr:from>
    <xdr:ext cx="534035" cy="264795"/>
    <xdr:sp macro="" textlink="">
      <xdr:nvSpPr>
        <xdr:cNvPr id="430" name="テキスト ボックス 429"/>
        <xdr:cNvSpPr txBox="1"/>
      </xdr:nvSpPr>
      <xdr:spPr>
        <a:xfrm>
          <a:off x="9123045" y="124523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82550</xdr:rowOff>
    </xdr:from>
    <xdr:to xmlns:xdr="http://schemas.openxmlformats.org/drawingml/2006/spreadsheetDrawing">
      <xdr:col>46</xdr:col>
      <xdr:colOff>38100</xdr:colOff>
      <xdr:row>75</xdr:row>
      <xdr:rowOff>10795</xdr:rowOff>
    </xdr:to>
    <xdr:sp macro="" textlink="">
      <xdr:nvSpPr>
        <xdr:cNvPr id="431" name="楕円 430"/>
        <xdr:cNvSpPr/>
      </xdr:nvSpPr>
      <xdr:spPr>
        <a:xfrm>
          <a:off x="8470900" y="1276985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27940</xdr:rowOff>
    </xdr:from>
    <xdr:ext cx="533400" cy="265430"/>
    <xdr:sp macro="" textlink="">
      <xdr:nvSpPr>
        <xdr:cNvPr id="432" name="テキスト ボックス 431"/>
        <xdr:cNvSpPr txBox="1"/>
      </xdr:nvSpPr>
      <xdr:spPr>
        <a:xfrm>
          <a:off x="8259445" y="12543790"/>
          <a:ext cx="5334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139700</xdr:rowOff>
    </xdr:from>
    <xdr:to xmlns:xdr="http://schemas.openxmlformats.org/drawingml/2006/spreadsheetDrawing">
      <xdr:col>41</xdr:col>
      <xdr:colOff>101600</xdr:colOff>
      <xdr:row>77</xdr:row>
      <xdr:rowOff>67945</xdr:rowOff>
    </xdr:to>
    <xdr:sp macro="" textlink="">
      <xdr:nvSpPr>
        <xdr:cNvPr id="433" name="楕円 432"/>
        <xdr:cNvSpPr/>
      </xdr:nvSpPr>
      <xdr:spPr>
        <a:xfrm>
          <a:off x="7602220" y="13169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85090</xdr:rowOff>
    </xdr:from>
    <xdr:ext cx="533400" cy="265430"/>
    <xdr:sp macro="" textlink="">
      <xdr:nvSpPr>
        <xdr:cNvPr id="434" name="テキスト ボックス 433"/>
        <xdr:cNvSpPr txBox="1"/>
      </xdr:nvSpPr>
      <xdr:spPr>
        <a:xfrm>
          <a:off x="7395845" y="12943840"/>
          <a:ext cx="5334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38735</xdr:rowOff>
    </xdr:from>
    <xdr:to xmlns:xdr="http://schemas.openxmlformats.org/drawingml/2006/spreadsheetDrawing">
      <xdr:col>36</xdr:col>
      <xdr:colOff>165100</xdr:colOff>
      <xdr:row>77</xdr:row>
      <xdr:rowOff>143510</xdr:rowOff>
    </xdr:to>
    <xdr:sp macro="" textlink="">
      <xdr:nvSpPr>
        <xdr:cNvPr id="435" name="楕円 434"/>
        <xdr:cNvSpPr/>
      </xdr:nvSpPr>
      <xdr:spPr>
        <a:xfrm>
          <a:off x="6738620" y="1324038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160020</xdr:rowOff>
    </xdr:from>
    <xdr:ext cx="534035" cy="264160"/>
    <xdr:sp macro="" textlink="">
      <xdr:nvSpPr>
        <xdr:cNvPr id="436" name="テキスト ボックス 435"/>
        <xdr:cNvSpPr txBox="1"/>
      </xdr:nvSpPr>
      <xdr:spPr>
        <a:xfrm>
          <a:off x="6527165" y="1301877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37" name="正方形/長方形 436"/>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8" name="正方形/長方形 437"/>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40" name="正方形/長方形 439"/>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42" name="正方形/長方形 441"/>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8615" cy="229870"/>
    <xdr:sp macro="" textlink="">
      <xdr:nvSpPr>
        <xdr:cNvPr id="445" name="テキスト ボックス 444"/>
        <xdr:cNvSpPr txBox="1"/>
      </xdr:nvSpPr>
      <xdr:spPr>
        <a:xfrm>
          <a:off x="6393180" y="14923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650" cy="257810"/>
    <xdr:sp macro="" textlink="">
      <xdr:nvSpPr>
        <xdr:cNvPr id="447" name="テキスト ボックス 446"/>
        <xdr:cNvSpPr txBox="1"/>
      </xdr:nvSpPr>
      <xdr:spPr>
        <a:xfrm>
          <a:off x="618744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431280" y="1701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860" cy="259080"/>
    <xdr:sp macro="" textlink="">
      <xdr:nvSpPr>
        <xdr:cNvPr id="449" name="テキスト ボックス 448"/>
        <xdr:cNvSpPr txBox="1"/>
      </xdr:nvSpPr>
      <xdr:spPr>
        <a:xfrm>
          <a:off x="5915025"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431280" y="1663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1" name="テキスト ボックス 450"/>
        <xdr:cNvSpPr txBox="1"/>
      </xdr:nvSpPr>
      <xdr:spPr>
        <a:xfrm>
          <a:off x="591502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7810"/>
    <xdr:sp macro="" textlink="">
      <xdr:nvSpPr>
        <xdr:cNvPr id="453" name="テキスト ボックス 452"/>
        <xdr:cNvSpPr txBox="1"/>
      </xdr:nvSpPr>
      <xdr:spPr>
        <a:xfrm>
          <a:off x="5915025" y="16113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431280" y="1587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5" name="テキスト ボックス 454"/>
        <xdr:cNvSpPr txBox="1"/>
      </xdr:nvSpPr>
      <xdr:spPr>
        <a:xfrm>
          <a:off x="591502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65405</xdr:rowOff>
    </xdr:from>
    <xdr:to xmlns:xdr="http://schemas.openxmlformats.org/drawingml/2006/spreadsheetDrawing">
      <xdr:col>59</xdr:col>
      <xdr:colOff>50800</xdr:colOff>
      <xdr:row>90</xdr:row>
      <xdr:rowOff>65405</xdr:rowOff>
    </xdr:to>
    <xdr:cxnSp macro="">
      <xdr:nvCxnSpPr>
        <xdr:cNvPr id="456" name="直線コネクタ 455"/>
        <xdr:cNvCxnSpPr/>
      </xdr:nvCxnSpPr>
      <xdr:spPr>
        <a:xfrm>
          <a:off x="6431280" y="15495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94615</xdr:rowOff>
    </xdr:from>
    <xdr:ext cx="594995" cy="264160"/>
    <xdr:sp macro="" textlink="">
      <xdr:nvSpPr>
        <xdr:cNvPr id="457" name="テキスト ボックス 456"/>
        <xdr:cNvSpPr txBox="1"/>
      </xdr:nvSpPr>
      <xdr:spPr>
        <a:xfrm>
          <a:off x="5850890" y="1535366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8" name="直線コネクタ 457"/>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4995" cy="263525"/>
    <xdr:sp macro="" textlink="">
      <xdr:nvSpPr>
        <xdr:cNvPr id="459" name="テキスト ボックス 458"/>
        <xdr:cNvSpPr txBox="1"/>
      </xdr:nvSpPr>
      <xdr:spPr>
        <a:xfrm>
          <a:off x="5850890" y="1497203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52070</xdr:rowOff>
    </xdr:from>
    <xdr:to xmlns:xdr="http://schemas.openxmlformats.org/drawingml/2006/spreadsheetDrawing">
      <xdr:col>54</xdr:col>
      <xdr:colOff>185420</xdr:colOff>
      <xdr:row>99</xdr:row>
      <xdr:rowOff>66675</xdr:rowOff>
    </xdr:to>
    <xdr:cxnSp macro="">
      <xdr:nvCxnSpPr>
        <xdr:cNvPr id="461" name="直線コネクタ 460"/>
        <xdr:cNvCxnSpPr/>
      </xdr:nvCxnSpPr>
      <xdr:spPr>
        <a:xfrm flipV="1">
          <a:off x="10198100" y="15654020"/>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70485</xdr:rowOff>
    </xdr:from>
    <xdr:ext cx="534035" cy="259080"/>
    <xdr:sp macro="" textlink="">
      <xdr:nvSpPr>
        <xdr:cNvPr id="462" name="土木費最小値テキスト"/>
        <xdr:cNvSpPr txBox="1"/>
      </xdr:nvSpPr>
      <xdr:spPr>
        <a:xfrm>
          <a:off x="10248900" y="17044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66675</xdr:rowOff>
    </xdr:from>
    <xdr:to xmlns:xdr="http://schemas.openxmlformats.org/drawingml/2006/spreadsheetDrawing">
      <xdr:col>55</xdr:col>
      <xdr:colOff>88900</xdr:colOff>
      <xdr:row>99</xdr:row>
      <xdr:rowOff>66675</xdr:rowOff>
    </xdr:to>
    <xdr:cxnSp macro="">
      <xdr:nvCxnSpPr>
        <xdr:cNvPr id="463" name="直線コネクタ 462"/>
        <xdr:cNvCxnSpPr/>
      </xdr:nvCxnSpPr>
      <xdr:spPr>
        <a:xfrm>
          <a:off x="10114280" y="17040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171450</xdr:rowOff>
    </xdr:from>
    <xdr:ext cx="534035" cy="262890"/>
    <xdr:sp macro="" textlink="">
      <xdr:nvSpPr>
        <xdr:cNvPr id="464" name="土木費最大値テキスト"/>
        <xdr:cNvSpPr txBox="1"/>
      </xdr:nvSpPr>
      <xdr:spPr>
        <a:xfrm>
          <a:off x="10248900" y="1543050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91,605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52070</xdr:rowOff>
    </xdr:from>
    <xdr:to xmlns:xdr="http://schemas.openxmlformats.org/drawingml/2006/spreadsheetDrawing">
      <xdr:col>55</xdr:col>
      <xdr:colOff>88900</xdr:colOff>
      <xdr:row>91</xdr:row>
      <xdr:rowOff>52070</xdr:rowOff>
    </xdr:to>
    <xdr:cxnSp macro="">
      <xdr:nvCxnSpPr>
        <xdr:cNvPr id="465" name="直線コネクタ 464"/>
        <xdr:cNvCxnSpPr/>
      </xdr:nvCxnSpPr>
      <xdr:spPr>
        <a:xfrm>
          <a:off x="10114280" y="15654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143510</xdr:rowOff>
    </xdr:from>
    <xdr:to xmlns:xdr="http://schemas.openxmlformats.org/drawingml/2006/spreadsheetDrawing">
      <xdr:col>55</xdr:col>
      <xdr:colOff>0</xdr:colOff>
      <xdr:row>95</xdr:row>
      <xdr:rowOff>87630</xdr:rowOff>
    </xdr:to>
    <xdr:cxnSp macro="">
      <xdr:nvCxnSpPr>
        <xdr:cNvPr id="466" name="直線コネクタ 465"/>
        <xdr:cNvCxnSpPr/>
      </xdr:nvCxnSpPr>
      <xdr:spPr>
        <a:xfrm>
          <a:off x="9385300" y="16259810"/>
          <a:ext cx="8128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169545</xdr:rowOff>
    </xdr:from>
    <xdr:ext cx="534035" cy="257810"/>
    <xdr:sp macro="" textlink="">
      <xdr:nvSpPr>
        <xdr:cNvPr id="467" name="土木費平均値テキスト"/>
        <xdr:cNvSpPr txBox="1"/>
      </xdr:nvSpPr>
      <xdr:spPr>
        <a:xfrm>
          <a:off x="10248900" y="16457295"/>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19685</xdr:rowOff>
    </xdr:from>
    <xdr:to xmlns:xdr="http://schemas.openxmlformats.org/drawingml/2006/spreadsheetDrawing">
      <xdr:col>55</xdr:col>
      <xdr:colOff>50800</xdr:colOff>
      <xdr:row>96</xdr:row>
      <xdr:rowOff>121285</xdr:rowOff>
    </xdr:to>
    <xdr:sp macro="" textlink="">
      <xdr:nvSpPr>
        <xdr:cNvPr id="468" name="フローチャート: 判断 467"/>
        <xdr:cNvSpPr/>
      </xdr:nvSpPr>
      <xdr:spPr>
        <a:xfrm>
          <a:off x="10152380" y="164788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69215</xdr:rowOff>
    </xdr:from>
    <xdr:to xmlns:xdr="http://schemas.openxmlformats.org/drawingml/2006/spreadsheetDrawing">
      <xdr:col>50</xdr:col>
      <xdr:colOff>114300</xdr:colOff>
      <xdr:row>94</xdr:row>
      <xdr:rowOff>143510</xdr:rowOff>
    </xdr:to>
    <xdr:cxnSp macro="">
      <xdr:nvCxnSpPr>
        <xdr:cNvPr id="469" name="直線コネクタ 468"/>
        <xdr:cNvCxnSpPr/>
      </xdr:nvCxnSpPr>
      <xdr:spPr>
        <a:xfrm>
          <a:off x="8521700" y="16185515"/>
          <a:ext cx="8636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34290</xdr:rowOff>
    </xdr:from>
    <xdr:to xmlns:xdr="http://schemas.openxmlformats.org/drawingml/2006/spreadsheetDrawing">
      <xdr:col>50</xdr:col>
      <xdr:colOff>165100</xdr:colOff>
      <xdr:row>96</xdr:row>
      <xdr:rowOff>135890</xdr:rowOff>
    </xdr:to>
    <xdr:sp macro="" textlink="">
      <xdr:nvSpPr>
        <xdr:cNvPr id="470" name="フローチャート: 判断 469"/>
        <xdr:cNvSpPr/>
      </xdr:nvSpPr>
      <xdr:spPr>
        <a:xfrm>
          <a:off x="9334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127000</xdr:rowOff>
    </xdr:from>
    <xdr:ext cx="534035" cy="259080"/>
    <xdr:sp macro="" textlink="">
      <xdr:nvSpPr>
        <xdr:cNvPr id="471" name="テキスト ボックス 470"/>
        <xdr:cNvSpPr txBox="1"/>
      </xdr:nvSpPr>
      <xdr:spPr>
        <a:xfrm>
          <a:off x="9123045" y="1658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16510</xdr:rowOff>
    </xdr:from>
    <xdr:to xmlns:xdr="http://schemas.openxmlformats.org/drawingml/2006/spreadsheetDrawing">
      <xdr:col>45</xdr:col>
      <xdr:colOff>177800</xdr:colOff>
      <xdr:row>94</xdr:row>
      <xdr:rowOff>69215</xdr:rowOff>
    </xdr:to>
    <xdr:cxnSp macro="">
      <xdr:nvCxnSpPr>
        <xdr:cNvPr id="472" name="直線コネクタ 471"/>
        <xdr:cNvCxnSpPr/>
      </xdr:nvCxnSpPr>
      <xdr:spPr>
        <a:xfrm>
          <a:off x="7653020" y="16132810"/>
          <a:ext cx="8686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35560</xdr:rowOff>
    </xdr:from>
    <xdr:to xmlns:xdr="http://schemas.openxmlformats.org/drawingml/2006/spreadsheetDrawing">
      <xdr:col>46</xdr:col>
      <xdr:colOff>38100</xdr:colOff>
      <xdr:row>96</xdr:row>
      <xdr:rowOff>137160</xdr:rowOff>
    </xdr:to>
    <xdr:sp macro="" textlink="">
      <xdr:nvSpPr>
        <xdr:cNvPr id="473" name="フローチャート: 判断 472"/>
        <xdr:cNvSpPr/>
      </xdr:nvSpPr>
      <xdr:spPr>
        <a:xfrm>
          <a:off x="8470900" y="164947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128270</xdr:rowOff>
    </xdr:from>
    <xdr:ext cx="533400" cy="259080"/>
    <xdr:sp macro="" textlink="">
      <xdr:nvSpPr>
        <xdr:cNvPr id="474" name="テキスト ボックス 473"/>
        <xdr:cNvSpPr txBox="1"/>
      </xdr:nvSpPr>
      <xdr:spPr>
        <a:xfrm>
          <a:off x="8259445" y="16587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16510</xdr:rowOff>
    </xdr:from>
    <xdr:to xmlns:xdr="http://schemas.openxmlformats.org/drawingml/2006/spreadsheetDrawing">
      <xdr:col>41</xdr:col>
      <xdr:colOff>50800</xdr:colOff>
      <xdr:row>95</xdr:row>
      <xdr:rowOff>153670</xdr:rowOff>
    </xdr:to>
    <xdr:cxnSp macro="">
      <xdr:nvCxnSpPr>
        <xdr:cNvPr id="475" name="直線コネクタ 474"/>
        <xdr:cNvCxnSpPr/>
      </xdr:nvCxnSpPr>
      <xdr:spPr>
        <a:xfrm flipV="1">
          <a:off x="6789420" y="16132810"/>
          <a:ext cx="8636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50800</xdr:rowOff>
    </xdr:from>
    <xdr:to xmlns:xdr="http://schemas.openxmlformats.org/drawingml/2006/spreadsheetDrawing">
      <xdr:col>41</xdr:col>
      <xdr:colOff>101600</xdr:colOff>
      <xdr:row>96</xdr:row>
      <xdr:rowOff>152400</xdr:rowOff>
    </xdr:to>
    <xdr:sp macro="" textlink="">
      <xdr:nvSpPr>
        <xdr:cNvPr id="476" name="フローチャート: 判断 475"/>
        <xdr:cNvSpPr/>
      </xdr:nvSpPr>
      <xdr:spPr>
        <a:xfrm>
          <a:off x="760222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143510</xdr:rowOff>
    </xdr:from>
    <xdr:ext cx="533400" cy="257810"/>
    <xdr:sp macro="" textlink="">
      <xdr:nvSpPr>
        <xdr:cNvPr id="477" name="テキスト ボックス 476"/>
        <xdr:cNvSpPr txBox="1"/>
      </xdr:nvSpPr>
      <xdr:spPr>
        <a:xfrm>
          <a:off x="7395845" y="16602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59055</xdr:rowOff>
    </xdr:from>
    <xdr:to xmlns:xdr="http://schemas.openxmlformats.org/drawingml/2006/spreadsheetDrawing">
      <xdr:col>36</xdr:col>
      <xdr:colOff>165100</xdr:colOff>
      <xdr:row>96</xdr:row>
      <xdr:rowOff>160655</xdr:rowOff>
    </xdr:to>
    <xdr:sp macro="" textlink="">
      <xdr:nvSpPr>
        <xdr:cNvPr id="478" name="フローチャート: 判断 477"/>
        <xdr:cNvSpPr/>
      </xdr:nvSpPr>
      <xdr:spPr>
        <a:xfrm>
          <a:off x="673862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151765</xdr:rowOff>
    </xdr:from>
    <xdr:ext cx="534035" cy="259080"/>
    <xdr:sp macro="" textlink="">
      <xdr:nvSpPr>
        <xdr:cNvPr id="479" name="テキスト ボックス 478"/>
        <xdr:cNvSpPr txBox="1"/>
      </xdr:nvSpPr>
      <xdr:spPr>
        <a:xfrm>
          <a:off x="6527165" y="16610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3" name="テキスト ボックス 482"/>
        <xdr:cNvSpPr txBox="1"/>
      </xdr:nvSpPr>
      <xdr:spPr>
        <a:xfrm>
          <a:off x="7467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36830</xdr:rowOff>
    </xdr:from>
    <xdr:to xmlns:xdr="http://schemas.openxmlformats.org/drawingml/2006/spreadsheetDrawing">
      <xdr:col>55</xdr:col>
      <xdr:colOff>50800</xdr:colOff>
      <xdr:row>95</xdr:row>
      <xdr:rowOff>138430</xdr:rowOff>
    </xdr:to>
    <xdr:sp macro="" textlink="">
      <xdr:nvSpPr>
        <xdr:cNvPr id="485" name="楕円 484"/>
        <xdr:cNvSpPr/>
      </xdr:nvSpPr>
      <xdr:spPr>
        <a:xfrm>
          <a:off x="10152380" y="163245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59690</xdr:rowOff>
    </xdr:from>
    <xdr:ext cx="534035" cy="259080"/>
    <xdr:sp macro="" textlink="">
      <xdr:nvSpPr>
        <xdr:cNvPr id="486" name="土木費該当値テキスト"/>
        <xdr:cNvSpPr txBox="1"/>
      </xdr:nvSpPr>
      <xdr:spPr>
        <a:xfrm>
          <a:off x="10248900" y="16175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92075</xdr:rowOff>
    </xdr:from>
    <xdr:to xmlns:xdr="http://schemas.openxmlformats.org/drawingml/2006/spreadsheetDrawing">
      <xdr:col>50</xdr:col>
      <xdr:colOff>165100</xdr:colOff>
      <xdr:row>95</xdr:row>
      <xdr:rowOff>22225</xdr:rowOff>
    </xdr:to>
    <xdr:sp macro="" textlink="">
      <xdr:nvSpPr>
        <xdr:cNvPr id="487" name="楕円 486"/>
        <xdr:cNvSpPr/>
      </xdr:nvSpPr>
      <xdr:spPr>
        <a:xfrm>
          <a:off x="933450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38735</xdr:rowOff>
    </xdr:from>
    <xdr:ext cx="534035" cy="259080"/>
    <xdr:sp macro="" textlink="">
      <xdr:nvSpPr>
        <xdr:cNvPr id="488" name="テキスト ボックス 487"/>
        <xdr:cNvSpPr txBox="1"/>
      </xdr:nvSpPr>
      <xdr:spPr>
        <a:xfrm>
          <a:off x="9123045" y="15983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18415</xdr:rowOff>
    </xdr:from>
    <xdr:to xmlns:xdr="http://schemas.openxmlformats.org/drawingml/2006/spreadsheetDrawing">
      <xdr:col>46</xdr:col>
      <xdr:colOff>38100</xdr:colOff>
      <xdr:row>94</xdr:row>
      <xdr:rowOff>120650</xdr:rowOff>
    </xdr:to>
    <xdr:sp macro="" textlink="">
      <xdr:nvSpPr>
        <xdr:cNvPr id="489" name="楕円 488"/>
        <xdr:cNvSpPr/>
      </xdr:nvSpPr>
      <xdr:spPr>
        <a:xfrm>
          <a:off x="8470900" y="1613471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137160</xdr:rowOff>
    </xdr:from>
    <xdr:ext cx="533400" cy="259080"/>
    <xdr:sp macro="" textlink="">
      <xdr:nvSpPr>
        <xdr:cNvPr id="490" name="テキスト ボックス 489"/>
        <xdr:cNvSpPr txBox="1"/>
      </xdr:nvSpPr>
      <xdr:spPr>
        <a:xfrm>
          <a:off x="8259445" y="15910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137160</xdr:rowOff>
    </xdr:from>
    <xdr:to xmlns:xdr="http://schemas.openxmlformats.org/drawingml/2006/spreadsheetDrawing">
      <xdr:col>41</xdr:col>
      <xdr:colOff>101600</xdr:colOff>
      <xdr:row>94</xdr:row>
      <xdr:rowOff>67310</xdr:rowOff>
    </xdr:to>
    <xdr:sp macro="" textlink="">
      <xdr:nvSpPr>
        <xdr:cNvPr id="491" name="楕円 490"/>
        <xdr:cNvSpPr/>
      </xdr:nvSpPr>
      <xdr:spPr>
        <a:xfrm>
          <a:off x="7602220" y="160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83820</xdr:rowOff>
    </xdr:from>
    <xdr:ext cx="533400" cy="259080"/>
    <xdr:sp macro="" textlink="">
      <xdr:nvSpPr>
        <xdr:cNvPr id="492" name="テキスト ボックス 491"/>
        <xdr:cNvSpPr txBox="1"/>
      </xdr:nvSpPr>
      <xdr:spPr>
        <a:xfrm>
          <a:off x="7395845" y="15857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102870</xdr:rowOff>
    </xdr:from>
    <xdr:to xmlns:xdr="http://schemas.openxmlformats.org/drawingml/2006/spreadsheetDrawing">
      <xdr:col>36</xdr:col>
      <xdr:colOff>165100</xdr:colOff>
      <xdr:row>96</xdr:row>
      <xdr:rowOff>33020</xdr:rowOff>
    </xdr:to>
    <xdr:sp macro="" textlink="">
      <xdr:nvSpPr>
        <xdr:cNvPr id="493" name="楕円 492"/>
        <xdr:cNvSpPr/>
      </xdr:nvSpPr>
      <xdr:spPr>
        <a:xfrm>
          <a:off x="6738620" y="16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49530</xdr:rowOff>
    </xdr:from>
    <xdr:ext cx="534035" cy="259080"/>
    <xdr:sp macro="" textlink="">
      <xdr:nvSpPr>
        <xdr:cNvPr id="494" name="テキスト ボックス 493"/>
        <xdr:cNvSpPr txBox="1"/>
      </xdr:nvSpPr>
      <xdr:spPr>
        <a:xfrm>
          <a:off x="6527165" y="16165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95" name="正方形/長方形 494"/>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96" name="正方形/長方形 495"/>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98" name="正方形/長方形 497"/>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500" name="正方形/長方形 499"/>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02" name="正方形/長方形 501"/>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8615" cy="229870"/>
    <xdr:sp macro="" textlink="">
      <xdr:nvSpPr>
        <xdr:cNvPr id="503" name="テキスト ボックス 502"/>
        <xdr:cNvSpPr txBox="1"/>
      </xdr:nvSpPr>
      <xdr:spPr>
        <a:xfrm>
          <a:off x="12077700" y="4636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504" name="直線コネクタ 503"/>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114300</xdr:rowOff>
    </xdr:from>
    <xdr:ext cx="247650" cy="264160"/>
    <xdr:sp macro="" textlink="">
      <xdr:nvSpPr>
        <xdr:cNvPr id="505" name="テキスト ボックス 504"/>
        <xdr:cNvSpPr txBox="1"/>
      </xdr:nvSpPr>
      <xdr:spPr>
        <a:xfrm>
          <a:off x="11871960" y="6972300"/>
          <a:ext cx="2476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26035</xdr:rowOff>
    </xdr:from>
    <xdr:to xmlns:xdr="http://schemas.openxmlformats.org/drawingml/2006/spreadsheetDrawing">
      <xdr:col>89</xdr:col>
      <xdr:colOff>177800</xdr:colOff>
      <xdr:row>38</xdr:row>
      <xdr:rowOff>26035</xdr:rowOff>
    </xdr:to>
    <xdr:cxnSp macro="">
      <xdr:nvCxnSpPr>
        <xdr:cNvPr id="506" name="直線コネクタ 505"/>
        <xdr:cNvCxnSpPr/>
      </xdr:nvCxnSpPr>
      <xdr:spPr>
        <a:xfrm>
          <a:off x="12115800" y="6541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55880</xdr:rowOff>
    </xdr:from>
    <xdr:ext cx="530860" cy="263525"/>
    <xdr:sp macro="" textlink="">
      <xdr:nvSpPr>
        <xdr:cNvPr id="507" name="テキスト ボックス 506"/>
        <xdr:cNvSpPr txBox="1"/>
      </xdr:nvSpPr>
      <xdr:spPr>
        <a:xfrm>
          <a:off x="11599545" y="639953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143510</xdr:rowOff>
    </xdr:from>
    <xdr:to xmlns:xdr="http://schemas.openxmlformats.org/drawingml/2006/spreadsheetDrawing">
      <xdr:col>89</xdr:col>
      <xdr:colOff>177800</xdr:colOff>
      <xdr:row>34</xdr:row>
      <xdr:rowOff>143510</xdr:rowOff>
    </xdr:to>
    <xdr:cxnSp macro="">
      <xdr:nvCxnSpPr>
        <xdr:cNvPr id="508" name="直線コネクタ 507"/>
        <xdr:cNvCxnSpPr/>
      </xdr:nvCxnSpPr>
      <xdr:spPr>
        <a:xfrm>
          <a:off x="1211580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171450</xdr:rowOff>
    </xdr:from>
    <xdr:ext cx="530860" cy="264160"/>
    <xdr:sp macro="" textlink="">
      <xdr:nvSpPr>
        <xdr:cNvPr id="509" name="テキスト ボックス 508"/>
        <xdr:cNvSpPr txBox="1"/>
      </xdr:nvSpPr>
      <xdr:spPr>
        <a:xfrm>
          <a:off x="11599545" y="58293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84455</xdr:rowOff>
    </xdr:from>
    <xdr:to xmlns:xdr="http://schemas.openxmlformats.org/drawingml/2006/spreadsheetDrawing">
      <xdr:col>89</xdr:col>
      <xdr:colOff>177800</xdr:colOff>
      <xdr:row>31</xdr:row>
      <xdr:rowOff>84455</xdr:rowOff>
    </xdr:to>
    <xdr:cxnSp macro="">
      <xdr:nvCxnSpPr>
        <xdr:cNvPr id="510" name="直線コネクタ 509"/>
        <xdr:cNvCxnSpPr/>
      </xdr:nvCxnSpPr>
      <xdr:spPr>
        <a:xfrm>
          <a:off x="12115800" y="5399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114300</xdr:rowOff>
    </xdr:from>
    <xdr:ext cx="530860" cy="264160"/>
    <xdr:sp macro="" textlink="">
      <xdr:nvSpPr>
        <xdr:cNvPr id="511" name="テキスト ボックス 510"/>
        <xdr:cNvSpPr txBox="1"/>
      </xdr:nvSpPr>
      <xdr:spPr>
        <a:xfrm>
          <a:off x="11599545" y="52578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2" name="直線コネクタ 511"/>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55880</xdr:rowOff>
    </xdr:from>
    <xdr:ext cx="530860" cy="263525"/>
    <xdr:sp macro="" textlink="">
      <xdr:nvSpPr>
        <xdr:cNvPr id="513" name="テキスト ボックス 512"/>
        <xdr:cNvSpPr txBox="1"/>
      </xdr:nvSpPr>
      <xdr:spPr>
        <a:xfrm>
          <a:off x="11599545" y="468503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14" name="消防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45720</xdr:rowOff>
    </xdr:from>
    <xdr:to xmlns:xdr="http://schemas.openxmlformats.org/drawingml/2006/spreadsheetDrawing">
      <xdr:col>85</xdr:col>
      <xdr:colOff>126365</xdr:colOff>
      <xdr:row>38</xdr:row>
      <xdr:rowOff>15875</xdr:rowOff>
    </xdr:to>
    <xdr:cxnSp macro="">
      <xdr:nvCxnSpPr>
        <xdr:cNvPr id="515" name="直線コネクタ 514"/>
        <xdr:cNvCxnSpPr/>
      </xdr:nvCxnSpPr>
      <xdr:spPr>
        <a:xfrm flipV="1">
          <a:off x="15885795" y="5360670"/>
          <a:ext cx="127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20320</xdr:rowOff>
    </xdr:from>
    <xdr:ext cx="534670" cy="264160"/>
    <xdr:sp macro="" textlink="">
      <xdr:nvSpPr>
        <xdr:cNvPr id="516" name="消防費最小値テキスト"/>
        <xdr:cNvSpPr txBox="1"/>
      </xdr:nvSpPr>
      <xdr:spPr>
        <a:xfrm>
          <a:off x="15938500" y="653542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15875</xdr:rowOff>
    </xdr:from>
    <xdr:to xmlns:xdr="http://schemas.openxmlformats.org/drawingml/2006/spreadsheetDrawing">
      <xdr:col>86</xdr:col>
      <xdr:colOff>25400</xdr:colOff>
      <xdr:row>38</xdr:row>
      <xdr:rowOff>15875</xdr:rowOff>
    </xdr:to>
    <xdr:cxnSp macro="">
      <xdr:nvCxnSpPr>
        <xdr:cNvPr id="517" name="直線コネクタ 516"/>
        <xdr:cNvCxnSpPr/>
      </xdr:nvCxnSpPr>
      <xdr:spPr>
        <a:xfrm>
          <a:off x="15798800" y="6530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166370</xdr:rowOff>
    </xdr:from>
    <xdr:ext cx="534670" cy="264160"/>
    <xdr:sp macro="" textlink="">
      <xdr:nvSpPr>
        <xdr:cNvPr id="518" name="消防費最大値テキスト"/>
        <xdr:cNvSpPr txBox="1"/>
      </xdr:nvSpPr>
      <xdr:spPr>
        <a:xfrm>
          <a:off x="15938500" y="513842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45720</xdr:rowOff>
    </xdr:from>
    <xdr:to xmlns:xdr="http://schemas.openxmlformats.org/drawingml/2006/spreadsheetDrawing">
      <xdr:col>86</xdr:col>
      <xdr:colOff>25400</xdr:colOff>
      <xdr:row>31</xdr:row>
      <xdr:rowOff>45720</xdr:rowOff>
    </xdr:to>
    <xdr:cxnSp macro="">
      <xdr:nvCxnSpPr>
        <xdr:cNvPr id="519" name="直線コネクタ 518"/>
        <xdr:cNvCxnSpPr/>
      </xdr:nvCxnSpPr>
      <xdr:spPr>
        <a:xfrm>
          <a:off x="15798800" y="5360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27305</xdr:rowOff>
    </xdr:from>
    <xdr:to xmlns:xdr="http://schemas.openxmlformats.org/drawingml/2006/spreadsheetDrawing">
      <xdr:col>85</xdr:col>
      <xdr:colOff>127000</xdr:colOff>
      <xdr:row>36</xdr:row>
      <xdr:rowOff>8255</xdr:rowOff>
    </xdr:to>
    <xdr:cxnSp macro="">
      <xdr:nvCxnSpPr>
        <xdr:cNvPr id="520" name="直線コネクタ 519"/>
        <xdr:cNvCxnSpPr/>
      </xdr:nvCxnSpPr>
      <xdr:spPr>
        <a:xfrm flipV="1">
          <a:off x="15069820" y="6028055"/>
          <a:ext cx="81788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102870</xdr:rowOff>
    </xdr:from>
    <xdr:ext cx="534670" cy="264160"/>
    <xdr:sp macro="" textlink="">
      <xdr:nvSpPr>
        <xdr:cNvPr id="521" name="消防費平均値テキスト"/>
        <xdr:cNvSpPr txBox="1"/>
      </xdr:nvSpPr>
      <xdr:spPr>
        <a:xfrm>
          <a:off x="15938500" y="6103620"/>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124460</xdr:rowOff>
    </xdr:from>
    <xdr:to xmlns:xdr="http://schemas.openxmlformats.org/drawingml/2006/spreadsheetDrawing">
      <xdr:col>85</xdr:col>
      <xdr:colOff>177800</xdr:colOff>
      <xdr:row>36</xdr:row>
      <xdr:rowOff>53340</xdr:rowOff>
    </xdr:to>
    <xdr:sp macro="" textlink="">
      <xdr:nvSpPr>
        <xdr:cNvPr id="522" name="フローチャート: 判断 521"/>
        <xdr:cNvSpPr/>
      </xdr:nvSpPr>
      <xdr:spPr>
        <a:xfrm>
          <a:off x="15836900" y="61252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3810</xdr:rowOff>
    </xdr:from>
    <xdr:to xmlns:xdr="http://schemas.openxmlformats.org/drawingml/2006/spreadsheetDrawing">
      <xdr:col>81</xdr:col>
      <xdr:colOff>50800</xdr:colOff>
      <xdr:row>36</xdr:row>
      <xdr:rowOff>8255</xdr:rowOff>
    </xdr:to>
    <xdr:cxnSp macro="">
      <xdr:nvCxnSpPr>
        <xdr:cNvPr id="523" name="直線コネクタ 522"/>
        <xdr:cNvCxnSpPr/>
      </xdr:nvCxnSpPr>
      <xdr:spPr>
        <a:xfrm>
          <a:off x="14206220" y="617601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114935</xdr:rowOff>
    </xdr:from>
    <xdr:to xmlns:xdr="http://schemas.openxmlformats.org/drawingml/2006/spreadsheetDrawing">
      <xdr:col>81</xdr:col>
      <xdr:colOff>101600</xdr:colOff>
      <xdr:row>36</xdr:row>
      <xdr:rowOff>43815</xdr:rowOff>
    </xdr:to>
    <xdr:sp macro="" textlink="">
      <xdr:nvSpPr>
        <xdr:cNvPr id="524" name="フローチャート: 判断 523"/>
        <xdr:cNvSpPr/>
      </xdr:nvSpPr>
      <xdr:spPr>
        <a:xfrm>
          <a:off x="15019020" y="6115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60325</xdr:rowOff>
    </xdr:from>
    <xdr:ext cx="533400" cy="264795"/>
    <xdr:sp macro="" textlink="">
      <xdr:nvSpPr>
        <xdr:cNvPr id="525" name="テキスト ボックス 524"/>
        <xdr:cNvSpPr txBox="1"/>
      </xdr:nvSpPr>
      <xdr:spPr>
        <a:xfrm>
          <a:off x="14812645" y="5889625"/>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89535</xdr:rowOff>
    </xdr:from>
    <xdr:to xmlns:xdr="http://schemas.openxmlformats.org/drawingml/2006/spreadsheetDrawing">
      <xdr:col>76</xdr:col>
      <xdr:colOff>114300</xdr:colOff>
      <xdr:row>36</xdr:row>
      <xdr:rowOff>3810</xdr:rowOff>
    </xdr:to>
    <xdr:cxnSp macro="">
      <xdr:nvCxnSpPr>
        <xdr:cNvPr id="526" name="直線コネクタ 525"/>
        <xdr:cNvCxnSpPr/>
      </xdr:nvCxnSpPr>
      <xdr:spPr>
        <a:xfrm>
          <a:off x="13342620" y="5575935"/>
          <a:ext cx="863600" cy="600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93345</xdr:rowOff>
    </xdr:from>
    <xdr:to xmlns:xdr="http://schemas.openxmlformats.org/drawingml/2006/spreadsheetDrawing">
      <xdr:col>76</xdr:col>
      <xdr:colOff>165100</xdr:colOff>
      <xdr:row>36</xdr:row>
      <xdr:rowOff>22225</xdr:rowOff>
    </xdr:to>
    <xdr:sp macro="" textlink="">
      <xdr:nvSpPr>
        <xdr:cNvPr id="527" name="フローチャート: 判断 526"/>
        <xdr:cNvSpPr/>
      </xdr:nvSpPr>
      <xdr:spPr>
        <a:xfrm>
          <a:off x="14155420" y="60940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38735</xdr:rowOff>
    </xdr:from>
    <xdr:ext cx="534035" cy="265430"/>
    <xdr:sp macro="" textlink="">
      <xdr:nvSpPr>
        <xdr:cNvPr id="528" name="テキスト ボックス 527"/>
        <xdr:cNvSpPr txBox="1"/>
      </xdr:nvSpPr>
      <xdr:spPr>
        <a:xfrm>
          <a:off x="13943965" y="5868035"/>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89535</xdr:rowOff>
    </xdr:from>
    <xdr:to xmlns:xdr="http://schemas.openxmlformats.org/drawingml/2006/spreadsheetDrawing">
      <xdr:col>71</xdr:col>
      <xdr:colOff>177800</xdr:colOff>
      <xdr:row>33</xdr:row>
      <xdr:rowOff>66675</xdr:rowOff>
    </xdr:to>
    <xdr:cxnSp macro="">
      <xdr:nvCxnSpPr>
        <xdr:cNvPr id="529" name="直線コネクタ 528"/>
        <xdr:cNvCxnSpPr/>
      </xdr:nvCxnSpPr>
      <xdr:spPr>
        <a:xfrm flipV="1">
          <a:off x="12473940" y="5575935"/>
          <a:ext cx="86868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109855</xdr:rowOff>
    </xdr:from>
    <xdr:to xmlns:xdr="http://schemas.openxmlformats.org/drawingml/2006/spreadsheetDrawing">
      <xdr:col>72</xdr:col>
      <xdr:colOff>38100</xdr:colOff>
      <xdr:row>36</xdr:row>
      <xdr:rowOff>38100</xdr:rowOff>
    </xdr:to>
    <xdr:sp macro="" textlink="">
      <xdr:nvSpPr>
        <xdr:cNvPr id="530" name="フローチャート: 判断 529"/>
        <xdr:cNvSpPr/>
      </xdr:nvSpPr>
      <xdr:spPr>
        <a:xfrm>
          <a:off x="13291820" y="6110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29845</xdr:rowOff>
    </xdr:from>
    <xdr:ext cx="533400" cy="264160"/>
    <xdr:sp macro="" textlink="">
      <xdr:nvSpPr>
        <xdr:cNvPr id="531" name="テキスト ボックス 530"/>
        <xdr:cNvSpPr txBox="1"/>
      </xdr:nvSpPr>
      <xdr:spPr>
        <a:xfrm>
          <a:off x="13080365" y="620204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150495</xdr:rowOff>
    </xdr:from>
    <xdr:to xmlns:xdr="http://schemas.openxmlformats.org/drawingml/2006/spreadsheetDrawing">
      <xdr:col>67</xdr:col>
      <xdr:colOff>101600</xdr:colOff>
      <xdr:row>36</xdr:row>
      <xdr:rowOff>79375</xdr:rowOff>
    </xdr:to>
    <xdr:sp macro="" textlink="">
      <xdr:nvSpPr>
        <xdr:cNvPr id="532" name="フローチャート: 判断 531"/>
        <xdr:cNvSpPr/>
      </xdr:nvSpPr>
      <xdr:spPr>
        <a:xfrm>
          <a:off x="12423140" y="61512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69850</xdr:rowOff>
    </xdr:from>
    <xdr:ext cx="533400" cy="264160"/>
    <xdr:sp macro="" textlink="">
      <xdr:nvSpPr>
        <xdr:cNvPr id="533" name="テキスト ボックス 532"/>
        <xdr:cNvSpPr txBox="1"/>
      </xdr:nvSpPr>
      <xdr:spPr>
        <a:xfrm>
          <a:off x="12216765" y="624205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34" name="テキスト ボックス 533"/>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61365" cy="264795"/>
    <xdr:sp macro="" textlink="">
      <xdr:nvSpPr>
        <xdr:cNvPr id="535" name="テキスト ボックス 534"/>
        <xdr:cNvSpPr txBox="1"/>
      </xdr:nvSpPr>
      <xdr:spPr>
        <a:xfrm>
          <a:off x="148844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36" name="テキスト ボックス 535"/>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37" name="テキスト ボックス 536"/>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61365" cy="264795"/>
    <xdr:sp macro="" textlink="">
      <xdr:nvSpPr>
        <xdr:cNvPr id="538" name="テキスト ボックス 537"/>
        <xdr:cNvSpPr txBox="1"/>
      </xdr:nvSpPr>
      <xdr:spPr>
        <a:xfrm>
          <a:off x="122885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150495</xdr:rowOff>
    </xdr:from>
    <xdr:to xmlns:xdr="http://schemas.openxmlformats.org/drawingml/2006/spreadsheetDrawing">
      <xdr:col>85</xdr:col>
      <xdr:colOff>177800</xdr:colOff>
      <xdr:row>35</xdr:row>
      <xdr:rowOff>79375</xdr:rowOff>
    </xdr:to>
    <xdr:sp macro="" textlink="">
      <xdr:nvSpPr>
        <xdr:cNvPr id="539" name="楕円 538"/>
        <xdr:cNvSpPr/>
      </xdr:nvSpPr>
      <xdr:spPr>
        <a:xfrm>
          <a:off x="15836900" y="59797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171450</xdr:rowOff>
    </xdr:from>
    <xdr:ext cx="534670" cy="264795"/>
    <xdr:sp macro="" textlink="">
      <xdr:nvSpPr>
        <xdr:cNvPr id="540" name="消防費該当値テキスト"/>
        <xdr:cNvSpPr txBox="1"/>
      </xdr:nvSpPr>
      <xdr:spPr>
        <a:xfrm>
          <a:off x="15938500" y="58293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130810</xdr:rowOff>
    </xdr:from>
    <xdr:to xmlns:xdr="http://schemas.openxmlformats.org/drawingml/2006/spreadsheetDrawing">
      <xdr:col>81</xdr:col>
      <xdr:colOff>101600</xdr:colOff>
      <xdr:row>36</xdr:row>
      <xdr:rowOff>59690</xdr:rowOff>
    </xdr:to>
    <xdr:sp macro="" textlink="">
      <xdr:nvSpPr>
        <xdr:cNvPr id="541" name="楕円 540"/>
        <xdr:cNvSpPr/>
      </xdr:nvSpPr>
      <xdr:spPr>
        <a:xfrm>
          <a:off x="15019020" y="61315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50165</xdr:rowOff>
    </xdr:from>
    <xdr:ext cx="533400" cy="264795"/>
    <xdr:sp macro="" textlink="">
      <xdr:nvSpPr>
        <xdr:cNvPr id="542" name="テキスト ボックス 541"/>
        <xdr:cNvSpPr txBox="1"/>
      </xdr:nvSpPr>
      <xdr:spPr>
        <a:xfrm>
          <a:off x="14812645" y="6222365"/>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127000</xdr:rowOff>
    </xdr:from>
    <xdr:to xmlns:xdr="http://schemas.openxmlformats.org/drawingml/2006/spreadsheetDrawing">
      <xdr:col>76</xdr:col>
      <xdr:colOff>165100</xdr:colOff>
      <xdr:row>36</xdr:row>
      <xdr:rowOff>55880</xdr:rowOff>
    </xdr:to>
    <xdr:sp macro="" textlink="">
      <xdr:nvSpPr>
        <xdr:cNvPr id="543" name="楕円 542"/>
        <xdr:cNvSpPr/>
      </xdr:nvSpPr>
      <xdr:spPr>
        <a:xfrm>
          <a:off x="14155420" y="6127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46990</xdr:rowOff>
    </xdr:from>
    <xdr:ext cx="534035" cy="264795"/>
    <xdr:sp macro="" textlink="">
      <xdr:nvSpPr>
        <xdr:cNvPr id="544" name="テキスト ボックス 543"/>
        <xdr:cNvSpPr txBox="1"/>
      </xdr:nvSpPr>
      <xdr:spPr>
        <a:xfrm>
          <a:off x="13943965" y="621919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37465</xdr:rowOff>
    </xdr:from>
    <xdr:to xmlns:xdr="http://schemas.openxmlformats.org/drawingml/2006/spreadsheetDrawing">
      <xdr:col>72</xdr:col>
      <xdr:colOff>38100</xdr:colOff>
      <xdr:row>32</xdr:row>
      <xdr:rowOff>141605</xdr:rowOff>
    </xdr:to>
    <xdr:sp macro="" textlink="">
      <xdr:nvSpPr>
        <xdr:cNvPr id="545" name="楕円 544"/>
        <xdr:cNvSpPr/>
      </xdr:nvSpPr>
      <xdr:spPr>
        <a:xfrm>
          <a:off x="13291820" y="552386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158750</xdr:rowOff>
    </xdr:from>
    <xdr:ext cx="533400" cy="264160"/>
    <xdr:sp macro="" textlink="">
      <xdr:nvSpPr>
        <xdr:cNvPr id="546" name="テキスト ボックス 545"/>
        <xdr:cNvSpPr txBox="1"/>
      </xdr:nvSpPr>
      <xdr:spPr>
        <a:xfrm>
          <a:off x="13080365" y="530225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13970</xdr:rowOff>
    </xdr:from>
    <xdr:to xmlns:xdr="http://schemas.openxmlformats.org/drawingml/2006/spreadsheetDrawing">
      <xdr:col>67</xdr:col>
      <xdr:colOff>101600</xdr:colOff>
      <xdr:row>33</xdr:row>
      <xdr:rowOff>118110</xdr:rowOff>
    </xdr:to>
    <xdr:sp macro="" textlink="">
      <xdr:nvSpPr>
        <xdr:cNvPr id="547" name="楕円 546"/>
        <xdr:cNvSpPr/>
      </xdr:nvSpPr>
      <xdr:spPr>
        <a:xfrm>
          <a:off x="12423140" y="56718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135255</xdr:rowOff>
    </xdr:from>
    <xdr:ext cx="533400" cy="264160"/>
    <xdr:sp macro="" textlink="">
      <xdr:nvSpPr>
        <xdr:cNvPr id="548" name="テキスト ボックス 547"/>
        <xdr:cNvSpPr txBox="1"/>
      </xdr:nvSpPr>
      <xdr:spPr>
        <a:xfrm>
          <a:off x="12216765" y="545020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49" name="正方形/長方形 548"/>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50" name="正方形/長方形 549"/>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52" name="正方形/長方形 551"/>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54" name="正方形/長方形 553"/>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56" name="正方形/長方形 555"/>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8615" cy="229870"/>
    <xdr:sp macro="" textlink="">
      <xdr:nvSpPr>
        <xdr:cNvPr id="557" name="テキスト ボックス 556"/>
        <xdr:cNvSpPr txBox="1"/>
      </xdr:nvSpPr>
      <xdr:spPr>
        <a:xfrm>
          <a:off x="12077700" y="8065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58" name="直線コネクタ 557"/>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114300</xdr:rowOff>
    </xdr:from>
    <xdr:ext cx="247650" cy="264160"/>
    <xdr:sp macro="" textlink="">
      <xdr:nvSpPr>
        <xdr:cNvPr id="559" name="テキスト ボックス 558"/>
        <xdr:cNvSpPr txBox="1"/>
      </xdr:nvSpPr>
      <xdr:spPr>
        <a:xfrm>
          <a:off x="11871960" y="10401300"/>
          <a:ext cx="2476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45720</xdr:rowOff>
    </xdr:from>
    <xdr:to xmlns:xdr="http://schemas.openxmlformats.org/drawingml/2006/spreadsheetDrawing">
      <xdr:col>89</xdr:col>
      <xdr:colOff>177800</xdr:colOff>
      <xdr:row>59</xdr:row>
      <xdr:rowOff>45720</xdr:rowOff>
    </xdr:to>
    <xdr:cxnSp macro="">
      <xdr:nvCxnSpPr>
        <xdr:cNvPr id="560" name="直線コネクタ 559"/>
        <xdr:cNvCxnSpPr/>
      </xdr:nvCxnSpPr>
      <xdr:spPr>
        <a:xfrm>
          <a:off x="1211580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75565</xdr:rowOff>
    </xdr:from>
    <xdr:ext cx="530860" cy="264160"/>
    <xdr:sp macro="" textlink="">
      <xdr:nvSpPr>
        <xdr:cNvPr id="561" name="テキスト ボックス 560"/>
        <xdr:cNvSpPr txBox="1"/>
      </xdr:nvSpPr>
      <xdr:spPr>
        <a:xfrm>
          <a:off x="11599545" y="1001966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6985</xdr:rowOff>
    </xdr:from>
    <xdr:to xmlns:xdr="http://schemas.openxmlformats.org/drawingml/2006/spreadsheetDrawing">
      <xdr:col>89</xdr:col>
      <xdr:colOff>177800</xdr:colOff>
      <xdr:row>57</xdr:row>
      <xdr:rowOff>6985</xdr:rowOff>
    </xdr:to>
    <xdr:cxnSp macro="">
      <xdr:nvCxnSpPr>
        <xdr:cNvPr id="562" name="直線コネクタ 561"/>
        <xdr:cNvCxnSpPr/>
      </xdr:nvCxnSpPr>
      <xdr:spPr>
        <a:xfrm>
          <a:off x="1211580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36195</xdr:rowOff>
    </xdr:from>
    <xdr:ext cx="530860" cy="264160"/>
    <xdr:sp macro="" textlink="">
      <xdr:nvSpPr>
        <xdr:cNvPr id="563" name="テキスト ボックス 562"/>
        <xdr:cNvSpPr txBox="1"/>
      </xdr:nvSpPr>
      <xdr:spPr>
        <a:xfrm>
          <a:off x="11599545" y="963739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143510</xdr:rowOff>
    </xdr:from>
    <xdr:to xmlns:xdr="http://schemas.openxmlformats.org/drawingml/2006/spreadsheetDrawing">
      <xdr:col>89</xdr:col>
      <xdr:colOff>177800</xdr:colOff>
      <xdr:row>54</xdr:row>
      <xdr:rowOff>143510</xdr:rowOff>
    </xdr:to>
    <xdr:cxnSp macro="">
      <xdr:nvCxnSpPr>
        <xdr:cNvPr id="564" name="直線コネクタ 563"/>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171450</xdr:rowOff>
    </xdr:from>
    <xdr:ext cx="530860" cy="264160"/>
    <xdr:sp macro="" textlink="">
      <xdr:nvSpPr>
        <xdr:cNvPr id="565" name="テキスト ボックス 564"/>
        <xdr:cNvSpPr txBox="1"/>
      </xdr:nvSpPr>
      <xdr:spPr>
        <a:xfrm>
          <a:off x="11599545" y="92583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104140</xdr:rowOff>
    </xdr:from>
    <xdr:to xmlns:xdr="http://schemas.openxmlformats.org/drawingml/2006/spreadsheetDrawing">
      <xdr:col>89</xdr:col>
      <xdr:colOff>177800</xdr:colOff>
      <xdr:row>52</xdr:row>
      <xdr:rowOff>104140</xdr:rowOff>
    </xdr:to>
    <xdr:cxnSp macro="">
      <xdr:nvCxnSpPr>
        <xdr:cNvPr id="566" name="直線コネクタ 565"/>
        <xdr:cNvCxnSpPr/>
      </xdr:nvCxnSpPr>
      <xdr:spPr>
        <a:xfrm>
          <a:off x="1211580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133985</xdr:rowOff>
    </xdr:from>
    <xdr:ext cx="594360" cy="264795"/>
    <xdr:sp macro="" textlink="">
      <xdr:nvSpPr>
        <xdr:cNvPr id="567" name="テキスト ボックス 566"/>
        <xdr:cNvSpPr txBox="1"/>
      </xdr:nvSpPr>
      <xdr:spPr>
        <a:xfrm>
          <a:off x="11535410" y="8877935"/>
          <a:ext cx="594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65405</xdr:rowOff>
    </xdr:from>
    <xdr:to xmlns:xdr="http://schemas.openxmlformats.org/drawingml/2006/spreadsheetDrawing">
      <xdr:col>89</xdr:col>
      <xdr:colOff>177800</xdr:colOff>
      <xdr:row>50</xdr:row>
      <xdr:rowOff>65405</xdr:rowOff>
    </xdr:to>
    <xdr:cxnSp macro="">
      <xdr:nvCxnSpPr>
        <xdr:cNvPr id="568" name="直線コネクタ 567"/>
        <xdr:cNvCxnSpPr/>
      </xdr:nvCxnSpPr>
      <xdr:spPr>
        <a:xfrm>
          <a:off x="1211580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94615</xdr:rowOff>
    </xdr:from>
    <xdr:ext cx="594360" cy="264160"/>
    <xdr:sp macro="" textlink="">
      <xdr:nvSpPr>
        <xdr:cNvPr id="569" name="テキスト ボックス 568"/>
        <xdr:cNvSpPr txBox="1"/>
      </xdr:nvSpPr>
      <xdr:spPr>
        <a:xfrm>
          <a:off x="11535410" y="8495665"/>
          <a:ext cx="594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70" name="直線コネクタ 569"/>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55880</xdr:rowOff>
    </xdr:from>
    <xdr:ext cx="594360" cy="263525"/>
    <xdr:sp macro="" textlink="">
      <xdr:nvSpPr>
        <xdr:cNvPr id="571" name="テキスト ボックス 570"/>
        <xdr:cNvSpPr txBox="1"/>
      </xdr:nvSpPr>
      <xdr:spPr>
        <a:xfrm>
          <a:off x="11535410" y="811403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72" name="教育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14605</xdr:rowOff>
    </xdr:from>
    <xdr:to xmlns:xdr="http://schemas.openxmlformats.org/drawingml/2006/spreadsheetDrawing">
      <xdr:col>85</xdr:col>
      <xdr:colOff>126365</xdr:colOff>
      <xdr:row>59</xdr:row>
      <xdr:rowOff>88265</xdr:rowOff>
    </xdr:to>
    <xdr:cxnSp macro="">
      <xdr:nvCxnSpPr>
        <xdr:cNvPr id="573" name="直線コネクタ 572"/>
        <xdr:cNvCxnSpPr/>
      </xdr:nvCxnSpPr>
      <xdr:spPr>
        <a:xfrm flipV="1">
          <a:off x="15885795" y="8758555"/>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92075</xdr:rowOff>
    </xdr:from>
    <xdr:ext cx="534670" cy="264160"/>
    <xdr:sp macro="" textlink="">
      <xdr:nvSpPr>
        <xdr:cNvPr id="574" name="教育費最小値テキスト"/>
        <xdr:cNvSpPr txBox="1"/>
      </xdr:nvSpPr>
      <xdr:spPr>
        <a:xfrm>
          <a:off x="15938500" y="1020762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88265</xdr:rowOff>
    </xdr:from>
    <xdr:to xmlns:xdr="http://schemas.openxmlformats.org/drawingml/2006/spreadsheetDrawing">
      <xdr:col>86</xdr:col>
      <xdr:colOff>25400</xdr:colOff>
      <xdr:row>59</xdr:row>
      <xdr:rowOff>88265</xdr:rowOff>
    </xdr:to>
    <xdr:cxnSp macro="">
      <xdr:nvCxnSpPr>
        <xdr:cNvPr id="575" name="直線コネクタ 574"/>
        <xdr:cNvCxnSpPr/>
      </xdr:nvCxnSpPr>
      <xdr:spPr>
        <a:xfrm>
          <a:off x="15798800" y="10203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135890</xdr:rowOff>
    </xdr:from>
    <xdr:ext cx="598805" cy="264160"/>
    <xdr:sp macro="" textlink="">
      <xdr:nvSpPr>
        <xdr:cNvPr id="576" name="教育費最大値テキスト"/>
        <xdr:cNvSpPr txBox="1"/>
      </xdr:nvSpPr>
      <xdr:spPr>
        <a:xfrm>
          <a:off x="15938500" y="853694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140,374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14605</xdr:rowOff>
    </xdr:from>
    <xdr:to xmlns:xdr="http://schemas.openxmlformats.org/drawingml/2006/spreadsheetDrawing">
      <xdr:col>86</xdr:col>
      <xdr:colOff>25400</xdr:colOff>
      <xdr:row>51</xdr:row>
      <xdr:rowOff>14605</xdr:rowOff>
    </xdr:to>
    <xdr:cxnSp macro="">
      <xdr:nvCxnSpPr>
        <xdr:cNvPr id="577" name="直線コネクタ 576"/>
        <xdr:cNvCxnSpPr/>
      </xdr:nvCxnSpPr>
      <xdr:spPr>
        <a:xfrm>
          <a:off x="15798800" y="8758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115570</xdr:rowOff>
    </xdr:from>
    <xdr:to xmlns:xdr="http://schemas.openxmlformats.org/drawingml/2006/spreadsheetDrawing">
      <xdr:col>85</xdr:col>
      <xdr:colOff>127000</xdr:colOff>
      <xdr:row>58</xdr:row>
      <xdr:rowOff>101600</xdr:rowOff>
    </xdr:to>
    <xdr:cxnSp macro="">
      <xdr:nvCxnSpPr>
        <xdr:cNvPr id="578" name="直線コネクタ 577"/>
        <xdr:cNvCxnSpPr/>
      </xdr:nvCxnSpPr>
      <xdr:spPr>
        <a:xfrm>
          <a:off x="15069820" y="9888220"/>
          <a:ext cx="81788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61595</xdr:rowOff>
    </xdr:from>
    <xdr:ext cx="534670" cy="265430"/>
    <xdr:sp macro="" textlink="">
      <xdr:nvSpPr>
        <xdr:cNvPr id="579" name="教育費平均値テキスト"/>
        <xdr:cNvSpPr txBox="1"/>
      </xdr:nvSpPr>
      <xdr:spPr>
        <a:xfrm>
          <a:off x="15938500" y="9662795"/>
          <a:ext cx="53467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38100</xdr:rowOff>
    </xdr:from>
    <xdr:to xmlns:xdr="http://schemas.openxmlformats.org/drawingml/2006/spreadsheetDrawing">
      <xdr:col>85</xdr:col>
      <xdr:colOff>177800</xdr:colOff>
      <xdr:row>57</xdr:row>
      <xdr:rowOff>142240</xdr:rowOff>
    </xdr:to>
    <xdr:sp macro="" textlink="">
      <xdr:nvSpPr>
        <xdr:cNvPr id="580" name="フローチャート: 判断 579"/>
        <xdr:cNvSpPr/>
      </xdr:nvSpPr>
      <xdr:spPr>
        <a:xfrm>
          <a:off x="15836900" y="98107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115570</xdr:rowOff>
    </xdr:from>
    <xdr:to xmlns:xdr="http://schemas.openxmlformats.org/drawingml/2006/spreadsheetDrawing">
      <xdr:col>81</xdr:col>
      <xdr:colOff>50800</xdr:colOff>
      <xdr:row>58</xdr:row>
      <xdr:rowOff>19050</xdr:rowOff>
    </xdr:to>
    <xdr:cxnSp macro="">
      <xdr:nvCxnSpPr>
        <xdr:cNvPr id="581" name="直線コネクタ 580"/>
        <xdr:cNvCxnSpPr/>
      </xdr:nvCxnSpPr>
      <xdr:spPr>
        <a:xfrm flipV="1">
          <a:off x="14206220" y="9888220"/>
          <a:ext cx="8636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66675</xdr:rowOff>
    </xdr:from>
    <xdr:to xmlns:xdr="http://schemas.openxmlformats.org/drawingml/2006/spreadsheetDrawing">
      <xdr:col>81</xdr:col>
      <xdr:colOff>101600</xdr:colOff>
      <xdr:row>57</xdr:row>
      <xdr:rowOff>170180</xdr:rowOff>
    </xdr:to>
    <xdr:sp macro="" textlink="">
      <xdr:nvSpPr>
        <xdr:cNvPr id="582" name="フローチャート: 判断 581"/>
        <xdr:cNvSpPr/>
      </xdr:nvSpPr>
      <xdr:spPr>
        <a:xfrm>
          <a:off x="15019020" y="98393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161290</xdr:rowOff>
    </xdr:from>
    <xdr:ext cx="533400" cy="264160"/>
    <xdr:sp macro="" textlink="">
      <xdr:nvSpPr>
        <xdr:cNvPr id="583" name="テキスト ボックス 582"/>
        <xdr:cNvSpPr txBox="1"/>
      </xdr:nvSpPr>
      <xdr:spPr>
        <a:xfrm>
          <a:off x="14812645" y="993394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10795</xdr:rowOff>
    </xdr:from>
    <xdr:to xmlns:xdr="http://schemas.openxmlformats.org/drawingml/2006/spreadsheetDrawing">
      <xdr:col>76</xdr:col>
      <xdr:colOff>114300</xdr:colOff>
      <xdr:row>58</xdr:row>
      <xdr:rowOff>19050</xdr:rowOff>
    </xdr:to>
    <xdr:cxnSp macro="">
      <xdr:nvCxnSpPr>
        <xdr:cNvPr id="584" name="直線コネクタ 583"/>
        <xdr:cNvCxnSpPr/>
      </xdr:nvCxnSpPr>
      <xdr:spPr>
        <a:xfrm>
          <a:off x="13342620" y="995489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171450</xdr:rowOff>
    </xdr:from>
    <xdr:to xmlns:xdr="http://schemas.openxmlformats.org/drawingml/2006/spreadsheetDrawing">
      <xdr:col>76</xdr:col>
      <xdr:colOff>165100</xdr:colOff>
      <xdr:row>57</xdr:row>
      <xdr:rowOff>103505</xdr:rowOff>
    </xdr:to>
    <xdr:sp macro="" textlink="">
      <xdr:nvSpPr>
        <xdr:cNvPr id="585" name="フローチャート: 判断 584"/>
        <xdr:cNvSpPr/>
      </xdr:nvSpPr>
      <xdr:spPr>
        <a:xfrm>
          <a:off x="14155420" y="97726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120650</xdr:rowOff>
    </xdr:from>
    <xdr:ext cx="534035" cy="264795"/>
    <xdr:sp macro="" textlink="">
      <xdr:nvSpPr>
        <xdr:cNvPr id="586" name="テキスト ボックス 585"/>
        <xdr:cNvSpPr txBox="1"/>
      </xdr:nvSpPr>
      <xdr:spPr>
        <a:xfrm>
          <a:off x="13943965" y="955040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10795</xdr:rowOff>
    </xdr:from>
    <xdr:to xmlns:xdr="http://schemas.openxmlformats.org/drawingml/2006/spreadsheetDrawing">
      <xdr:col>71</xdr:col>
      <xdr:colOff>177800</xdr:colOff>
      <xdr:row>58</xdr:row>
      <xdr:rowOff>84455</xdr:rowOff>
    </xdr:to>
    <xdr:cxnSp macro="">
      <xdr:nvCxnSpPr>
        <xdr:cNvPr id="587" name="直線コネクタ 586"/>
        <xdr:cNvCxnSpPr/>
      </xdr:nvCxnSpPr>
      <xdr:spPr>
        <a:xfrm flipV="1">
          <a:off x="12473940" y="9954895"/>
          <a:ext cx="8686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38100</xdr:rowOff>
    </xdr:from>
    <xdr:to xmlns:xdr="http://schemas.openxmlformats.org/drawingml/2006/spreadsheetDrawing">
      <xdr:col>72</xdr:col>
      <xdr:colOff>38100</xdr:colOff>
      <xdr:row>57</xdr:row>
      <xdr:rowOff>142240</xdr:rowOff>
    </xdr:to>
    <xdr:sp macro="" textlink="">
      <xdr:nvSpPr>
        <xdr:cNvPr id="588" name="フローチャート: 判断 587"/>
        <xdr:cNvSpPr/>
      </xdr:nvSpPr>
      <xdr:spPr>
        <a:xfrm>
          <a:off x="13291820" y="981075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159385</xdr:rowOff>
    </xdr:from>
    <xdr:ext cx="533400" cy="264160"/>
    <xdr:sp macro="" textlink="">
      <xdr:nvSpPr>
        <xdr:cNvPr id="589" name="テキスト ボックス 588"/>
        <xdr:cNvSpPr txBox="1"/>
      </xdr:nvSpPr>
      <xdr:spPr>
        <a:xfrm>
          <a:off x="13080365" y="958913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117475</xdr:rowOff>
    </xdr:from>
    <xdr:to xmlns:xdr="http://schemas.openxmlformats.org/drawingml/2006/spreadsheetDrawing">
      <xdr:col>67</xdr:col>
      <xdr:colOff>101600</xdr:colOff>
      <xdr:row>58</xdr:row>
      <xdr:rowOff>46355</xdr:rowOff>
    </xdr:to>
    <xdr:sp macro="" textlink="">
      <xdr:nvSpPr>
        <xdr:cNvPr id="590" name="フローチャート: 判断 589"/>
        <xdr:cNvSpPr/>
      </xdr:nvSpPr>
      <xdr:spPr>
        <a:xfrm>
          <a:off x="12423140" y="98901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63500</xdr:rowOff>
    </xdr:from>
    <xdr:ext cx="533400" cy="264795"/>
    <xdr:sp macro="" textlink="">
      <xdr:nvSpPr>
        <xdr:cNvPr id="591" name="テキスト ボックス 590"/>
        <xdr:cNvSpPr txBox="1"/>
      </xdr:nvSpPr>
      <xdr:spPr>
        <a:xfrm>
          <a:off x="12216765" y="966470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92" name="テキスト ボックス 591"/>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61365" cy="264795"/>
    <xdr:sp macro="" textlink="">
      <xdr:nvSpPr>
        <xdr:cNvPr id="593" name="テキスト ボックス 592"/>
        <xdr:cNvSpPr txBox="1"/>
      </xdr:nvSpPr>
      <xdr:spPr>
        <a:xfrm>
          <a:off x="148844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94" name="テキスト ボックス 593"/>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95" name="テキスト ボックス 594"/>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61365" cy="264795"/>
    <xdr:sp macro="" textlink="">
      <xdr:nvSpPr>
        <xdr:cNvPr id="596" name="テキスト ボックス 595"/>
        <xdr:cNvSpPr txBox="1"/>
      </xdr:nvSpPr>
      <xdr:spPr>
        <a:xfrm>
          <a:off x="122885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48895</xdr:rowOff>
    </xdr:from>
    <xdr:to xmlns:xdr="http://schemas.openxmlformats.org/drawingml/2006/spreadsheetDrawing">
      <xdr:col>85</xdr:col>
      <xdr:colOff>177800</xdr:colOff>
      <xdr:row>58</xdr:row>
      <xdr:rowOff>153035</xdr:rowOff>
    </xdr:to>
    <xdr:sp macro="" textlink="">
      <xdr:nvSpPr>
        <xdr:cNvPr id="597" name="楕円 596"/>
        <xdr:cNvSpPr/>
      </xdr:nvSpPr>
      <xdr:spPr>
        <a:xfrm>
          <a:off x="15836900" y="99929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27305</xdr:rowOff>
    </xdr:from>
    <xdr:ext cx="534670" cy="265430"/>
    <xdr:sp macro="" textlink="">
      <xdr:nvSpPr>
        <xdr:cNvPr id="598" name="教育費該当値テキスト"/>
        <xdr:cNvSpPr txBox="1"/>
      </xdr:nvSpPr>
      <xdr:spPr>
        <a:xfrm>
          <a:off x="15938500" y="997140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64135</xdr:rowOff>
    </xdr:from>
    <xdr:to xmlns:xdr="http://schemas.openxmlformats.org/drawingml/2006/spreadsheetDrawing">
      <xdr:col>81</xdr:col>
      <xdr:colOff>101600</xdr:colOff>
      <xdr:row>57</xdr:row>
      <xdr:rowOff>167640</xdr:rowOff>
    </xdr:to>
    <xdr:sp macro="" textlink="">
      <xdr:nvSpPr>
        <xdr:cNvPr id="599" name="楕円 598"/>
        <xdr:cNvSpPr/>
      </xdr:nvSpPr>
      <xdr:spPr>
        <a:xfrm>
          <a:off x="15019020" y="98367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9525</xdr:rowOff>
    </xdr:from>
    <xdr:ext cx="533400" cy="264160"/>
    <xdr:sp macro="" textlink="">
      <xdr:nvSpPr>
        <xdr:cNvPr id="600" name="テキスト ボックス 599"/>
        <xdr:cNvSpPr txBox="1"/>
      </xdr:nvSpPr>
      <xdr:spPr>
        <a:xfrm>
          <a:off x="14812645" y="961072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142240</xdr:rowOff>
    </xdr:from>
    <xdr:to xmlns:xdr="http://schemas.openxmlformats.org/drawingml/2006/spreadsheetDrawing">
      <xdr:col>76</xdr:col>
      <xdr:colOff>165100</xdr:colOff>
      <xdr:row>58</xdr:row>
      <xdr:rowOff>70485</xdr:rowOff>
    </xdr:to>
    <xdr:sp macro="" textlink="">
      <xdr:nvSpPr>
        <xdr:cNvPr id="601" name="楕円 600"/>
        <xdr:cNvSpPr/>
      </xdr:nvSpPr>
      <xdr:spPr>
        <a:xfrm>
          <a:off x="14155420" y="9914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61595</xdr:rowOff>
    </xdr:from>
    <xdr:ext cx="534035" cy="265430"/>
    <xdr:sp macro="" textlink="">
      <xdr:nvSpPr>
        <xdr:cNvPr id="602" name="テキスト ボックス 601"/>
        <xdr:cNvSpPr txBox="1"/>
      </xdr:nvSpPr>
      <xdr:spPr>
        <a:xfrm>
          <a:off x="13943965" y="10005695"/>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135255</xdr:rowOff>
    </xdr:from>
    <xdr:to xmlns:xdr="http://schemas.openxmlformats.org/drawingml/2006/spreadsheetDrawing">
      <xdr:col>72</xdr:col>
      <xdr:colOff>38100</xdr:colOff>
      <xdr:row>58</xdr:row>
      <xdr:rowOff>63500</xdr:rowOff>
    </xdr:to>
    <xdr:sp macro="" textlink="">
      <xdr:nvSpPr>
        <xdr:cNvPr id="603" name="楕円 602"/>
        <xdr:cNvSpPr/>
      </xdr:nvSpPr>
      <xdr:spPr>
        <a:xfrm>
          <a:off x="13291820" y="99079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53975</xdr:rowOff>
    </xdr:from>
    <xdr:ext cx="533400" cy="263525"/>
    <xdr:sp macro="" textlink="">
      <xdr:nvSpPr>
        <xdr:cNvPr id="604" name="テキスト ボックス 603"/>
        <xdr:cNvSpPr txBox="1"/>
      </xdr:nvSpPr>
      <xdr:spPr>
        <a:xfrm>
          <a:off x="13080365" y="9998075"/>
          <a:ext cx="5334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32385</xdr:rowOff>
    </xdr:from>
    <xdr:to xmlns:xdr="http://schemas.openxmlformats.org/drawingml/2006/spreadsheetDrawing">
      <xdr:col>67</xdr:col>
      <xdr:colOff>101600</xdr:colOff>
      <xdr:row>58</xdr:row>
      <xdr:rowOff>136525</xdr:rowOff>
    </xdr:to>
    <xdr:sp macro="" textlink="">
      <xdr:nvSpPr>
        <xdr:cNvPr id="605" name="楕円 604"/>
        <xdr:cNvSpPr/>
      </xdr:nvSpPr>
      <xdr:spPr>
        <a:xfrm>
          <a:off x="12423140" y="9976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127000</xdr:rowOff>
    </xdr:from>
    <xdr:ext cx="533400" cy="264160"/>
    <xdr:sp macro="" textlink="">
      <xdr:nvSpPr>
        <xdr:cNvPr id="606" name="テキスト ボックス 605"/>
        <xdr:cNvSpPr txBox="1"/>
      </xdr:nvSpPr>
      <xdr:spPr>
        <a:xfrm>
          <a:off x="12216765" y="1007110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607" name="正方形/長方形 606"/>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08" name="正方形/長方形 607"/>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10" name="正方形/長方形 609"/>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12" name="正方形/長方形 611"/>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4" name="正方形/長方形 613"/>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8615" cy="229870"/>
    <xdr:sp macro="" textlink="">
      <xdr:nvSpPr>
        <xdr:cNvPr id="615" name="テキスト ボックス 614"/>
        <xdr:cNvSpPr txBox="1"/>
      </xdr:nvSpPr>
      <xdr:spPr>
        <a:xfrm>
          <a:off x="12077700" y="11494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16" name="直線コネクタ 615"/>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143510</xdr:rowOff>
    </xdr:from>
    <xdr:to xmlns:xdr="http://schemas.openxmlformats.org/drawingml/2006/spreadsheetDrawing">
      <xdr:col>89</xdr:col>
      <xdr:colOff>177800</xdr:colOff>
      <xdr:row>78</xdr:row>
      <xdr:rowOff>143510</xdr:rowOff>
    </xdr:to>
    <xdr:cxnSp macro="">
      <xdr:nvCxnSpPr>
        <xdr:cNvPr id="617" name="直線コネクタ 616"/>
        <xdr:cNvCxnSpPr/>
      </xdr:nvCxnSpPr>
      <xdr:spPr>
        <a:xfrm>
          <a:off x="1211580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171450</xdr:rowOff>
    </xdr:from>
    <xdr:ext cx="247650" cy="264160"/>
    <xdr:sp macro="" textlink="">
      <xdr:nvSpPr>
        <xdr:cNvPr id="618" name="テキスト ボックス 617"/>
        <xdr:cNvSpPr txBox="1"/>
      </xdr:nvSpPr>
      <xdr:spPr>
        <a:xfrm>
          <a:off x="11871960" y="13373100"/>
          <a:ext cx="2476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26035</xdr:rowOff>
    </xdr:from>
    <xdr:to xmlns:xdr="http://schemas.openxmlformats.org/drawingml/2006/spreadsheetDrawing">
      <xdr:col>89</xdr:col>
      <xdr:colOff>177800</xdr:colOff>
      <xdr:row>76</xdr:row>
      <xdr:rowOff>26035</xdr:rowOff>
    </xdr:to>
    <xdr:cxnSp macro="">
      <xdr:nvCxnSpPr>
        <xdr:cNvPr id="619" name="直線コネクタ 618"/>
        <xdr:cNvCxnSpPr/>
      </xdr:nvCxnSpPr>
      <xdr:spPr>
        <a:xfrm>
          <a:off x="1211580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55880</xdr:rowOff>
    </xdr:from>
    <xdr:ext cx="530860" cy="263525"/>
    <xdr:sp macro="" textlink="">
      <xdr:nvSpPr>
        <xdr:cNvPr id="620" name="テキスト ボックス 619"/>
        <xdr:cNvSpPr txBox="1"/>
      </xdr:nvSpPr>
      <xdr:spPr>
        <a:xfrm>
          <a:off x="11599545" y="1291463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84455</xdr:rowOff>
    </xdr:from>
    <xdr:to xmlns:xdr="http://schemas.openxmlformats.org/drawingml/2006/spreadsheetDrawing">
      <xdr:col>89</xdr:col>
      <xdr:colOff>177800</xdr:colOff>
      <xdr:row>73</xdr:row>
      <xdr:rowOff>84455</xdr:rowOff>
    </xdr:to>
    <xdr:cxnSp macro="">
      <xdr:nvCxnSpPr>
        <xdr:cNvPr id="621" name="直線コネクタ 620"/>
        <xdr:cNvCxnSpPr/>
      </xdr:nvCxnSpPr>
      <xdr:spPr>
        <a:xfrm>
          <a:off x="1211580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114300</xdr:rowOff>
    </xdr:from>
    <xdr:ext cx="530860" cy="264160"/>
    <xdr:sp macro="" textlink="">
      <xdr:nvSpPr>
        <xdr:cNvPr id="622" name="テキスト ボックス 621"/>
        <xdr:cNvSpPr txBox="1"/>
      </xdr:nvSpPr>
      <xdr:spPr>
        <a:xfrm>
          <a:off x="11599545" y="124587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143510</xdr:rowOff>
    </xdr:from>
    <xdr:to xmlns:xdr="http://schemas.openxmlformats.org/drawingml/2006/spreadsheetDrawing">
      <xdr:col>89</xdr:col>
      <xdr:colOff>177800</xdr:colOff>
      <xdr:row>70</xdr:row>
      <xdr:rowOff>143510</xdr:rowOff>
    </xdr:to>
    <xdr:cxnSp macro="">
      <xdr:nvCxnSpPr>
        <xdr:cNvPr id="623" name="直線コネクタ 622"/>
        <xdr:cNvCxnSpPr/>
      </xdr:nvCxnSpPr>
      <xdr:spPr>
        <a:xfrm>
          <a:off x="1211580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171450</xdr:rowOff>
    </xdr:from>
    <xdr:ext cx="530860" cy="264160"/>
    <xdr:sp macro="" textlink="">
      <xdr:nvSpPr>
        <xdr:cNvPr id="624" name="テキスト ボックス 623"/>
        <xdr:cNvSpPr txBox="1"/>
      </xdr:nvSpPr>
      <xdr:spPr>
        <a:xfrm>
          <a:off x="11599545" y="120015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5" name="直線コネクタ 624"/>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55880</xdr:rowOff>
    </xdr:from>
    <xdr:ext cx="530860" cy="263525"/>
    <xdr:sp macro="" textlink="">
      <xdr:nvSpPr>
        <xdr:cNvPr id="626" name="テキスト ボックス 625"/>
        <xdr:cNvSpPr txBox="1"/>
      </xdr:nvSpPr>
      <xdr:spPr>
        <a:xfrm>
          <a:off x="11599545" y="1154303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27" name="災害復旧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115570</xdr:rowOff>
    </xdr:from>
    <xdr:to xmlns:xdr="http://schemas.openxmlformats.org/drawingml/2006/spreadsheetDrawing">
      <xdr:col>85</xdr:col>
      <xdr:colOff>126365</xdr:colOff>
      <xdr:row>78</xdr:row>
      <xdr:rowOff>143510</xdr:rowOff>
    </xdr:to>
    <xdr:cxnSp macro="">
      <xdr:nvCxnSpPr>
        <xdr:cNvPr id="628" name="直線コネクタ 627"/>
        <xdr:cNvCxnSpPr/>
      </xdr:nvCxnSpPr>
      <xdr:spPr>
        <a:xfrm flipV="1">
          <a:off x="15885795" y="12288520"/>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146685</xdr:rowOff>
    </xdr:from>
    <xdr:ext cx="249555" cy="263525"/>
    <xdr:sp macro="" textlink="">
      <xdr:nvSpPr>
        <xdr:cNvPr id="629" name="災害復旧費最小値テキスト"/>
        <xdr:cNvSpPr txBox="1"/>
      </xdr:nvSpPr>
      <xdr:spPr>
        <a:xfrm>
          <a:off x="15938500" y="13519785"/>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143510</xdr:rowOff>
    </xdr:from>
    <xdr:to xmlns:xdr="http://schemas.openxmlformats.org/drawingml/2006/spreadsheetDrawing">
      <xdr:col>86</xdr:col>
      <xdr:colOff>25400</xdr:colOff>
      <xdr:row>78</xdr:row>
      <xdr:rowOff>143510</xdr:rowOff>
    </xdr:to>
    <xdr:cxnSp macro="">
      <xdr:nvCxnSpPr>
        <xdr:cNvPr id="630" name="直線コネクタ 629"/>
        <xdr:cNvCxnSpPr/>
      </xdr:nvCxnSpPr>
      <xdr:spPr>
        <a:xfrm>
          <a:off x="15798800" y="13516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60960</xdr:rowOff>
    </xdr:from>
    <xdr:ext cx="534670" cy="265430"/>
    <xdr:sp macro="" textlink="">
      <xdr:nvSpPr>
        <xdr:cNvPr id="631" name="災害復旧費最大値テキスト"/>
        <xdr:cNvSpPr txBox="1"/>
      </xdr:nvSpPr>
      <xdr:spPr>
        <a:xfrm>
          <a:off x="15938500" y="1206246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53,679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115570</xdr:rowOff>
    </xdr:from>
    <xdr:to xmlns:xdr="http://schemas.openxmlformats.org/drawingml/2006/spreadsheetDrawing">
      <xdr:col>86</xdr:col>
      <xdr:colOff>25400</xdr:colOff>
      <xdr:row>71</xdr:row>
      <xdr:rowOff>115570</xdr:rowOff>
    </xdr:to>
    <xdr:cxnSp macro="">
      <xdr:nvCxnSpPr>
        <xdr:cNvPr id="632" name="直線コネクタ 631"/>
        <xdr:cNvCxnSpPr/>
      </xdr:nvCxnSpPr>
      <xdr:spPr>
        <a:xfrm>
          <a:off x="15798800" y="12288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16510</xdr:rowOff>
    </xdr:from>
    <xdr:to xmlns:xdr="http://schemas.openxmlformats.org/drawingml/2006/spreadsheetDrawing">
      <xdr:col>85</xdr:col>
      <xdr:colOff>127000</xdr:colOff>
      <xdr:row>78</xdr:row>
      <xdr:rowOff>123825</xdr:rowOff>
    </xdr:to>
    <xdr:cxnSp macro="">
      <xdr:nvCxnSpPr>
        <xdr:cNvPr id="633" name="直線コネクタ 632"/>
        <xdr:cNvCxnSpPr/>
      </xdr:nvCxnSpPr>
      <xdr:spPr>
        <a:xfrm flipV="1">
          <a:off x="15069820" y="13389610"/>
          <a:ext cx="81788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10160</xdr:rowOff>
    </xdr:from>
    <xdr:ext cx="469900" cy="264795"/>
    <xdr:sp macro="" textlink="">
      <xdr:nvSpPr>
        <xdr:cNvPr id="634" name="災害復旧費平均値テキスト"/>
        <xdr:cNvSpPr txBox="1"/>
      </xdr:nvSpPr>
      <xdr:spPr>
        <a:xfrm>
          <a:off x="15938500" y="1338326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32385</xdr:rowOff>
    </xdr:from>
    <xdr:to xmlns:xdr="http://schemas.openxmlformats.org/drawingml/2006/spreadsheetDrawing">
      <xdr:col>85</xdr:col>
      <xdr:colOff>177800</xdr:colOff>
      <xdr:row>78</xdr:row>
      <xdr:rowOff>136525</xdr:rowOff>
    </xdr:to>
    <xdr:sp macro="" textlink="">
      <xdr:nvSpPr>
        <xdr:cNvPr id="635" name="フローチャート: 判断 634"/>
        <xdr:cNvSpPr/>
      </xdr:nvSpPr>
      <xdr:spPr>
        <a:xfrm>
          <a:off x="15836900" y="134054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123825</xdr:rowOff>
    </xdr:from>
    <xdr:to xmlns:xdr="http://schemas.openxmlformats.org/drawingml/2006/spreadsheetDrawing">
      <xdr:col>81</xdr:col>
      <xdr:colOff>50800</xdr:colOff>
      <xdr:row>78</xdr:row>
      <xdr:rowOff>125730</xdr:rowOff>
    </xdr:to>
    <xdr:cxnSp macro="">
      <xdr:nvCxnSpPr>
        <xdr:cNvPr id="636" name="直線コネクタ 635"/>
        <xdr:cNvCxnSpPr/>
      </xdr:nvCxnSpPr>
      <xdr:spPr>
        <a:xfrm flipV="1">
          <a:off x="14206220" y="1349692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139065</xdr:rowOff>
    </xdr:to>
    <xdr:sp macro="" textlink="">
      <xdr:nvSpPr>
        <xdr:cNvPr id="637" name="フローチャート: 判断 636"/>
        <xdr:cNvSpPr/>
      </xdr:nvSpPr>
      <xdr:spPr>
        <a:xfrm>
          <a:off x="15019020" y="134080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156210</xdr:rowOff>
    </xdr:from>
    <xdr:ext cx="468630" cy="264795"/>
    <xdr:sp macro="" textlink="">
      <xdr:nvSpPr>
        <xdr:cNvPr id="638" name="テキスト ボックス 637"/>
        <xdr:cNvSpPr txBox="1"/>
      </xdr:nvSpPr>
      <xdr:spPr>
        <a:xfrm>
          <a:off x="14839950" y="1318641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85090</xdr:rowOff>
    </xdr:from>
    <xdr:to xmlns:xdr="http://schemas.openxmlformats.org/drawingml/2006/spreadsheetDrawing">
      <xdr:col>76</xdr:col>
      <xdr:colOff>114300</xdr:colOff>
      <xdr:row>78</xdr:row>
      <xdr:rowOff>125730</xdr:rowOff>
    </xdr:to>
    <xdr:cxnSp macro="">
      <xdr:nvCxnSpPr>
        <xdr:cNvPr id="639" name="直線コネクタ 638"/>
        <xdr:cNvCxnSpPr/>
      </xdr:nvCxnSpPr>
      <xdr:spPr>
        <a:xfrm>
          <a:off x="13342620" y="1345819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165100</xdr:rowOff>
    </xdr:from>
    <xdr:to xmlns:xdr="http://schemas.openxmlformats.org/drawingml/2006/spreadsheetDrawing">
      <xdr:col>76</xdr:col>
      <xdr:colOff>165100</xdr:colOff>
      <xdr:row>78</xdr:row>
      <xdr:rowOff>93980</xdr:rowOff>
    </xdr:to>
    <xdr:sp macro="" textlink="">
      <xdr:nvSpPr>
        <xdr:cNvPr id="640" name="フローチャート: 判断 639"/>
        <xdr:cNvSpPr/>
      </xdr:nvSpPr>
      <xdr:spPr>
        <a:xfrm>
          <a:off x="14155420" y="13366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111760</xdr:rowOff>
    </xdr:from>
    <xdr:ext cx="468630" cy="263525"/>
    <xdr:sp macro="" textlink="">
      <xdr:nvSpPr>
        <xdr:cNvPr id="641" name="テキスト ボックス 640"/>
        <xdr:cNvSpPr txBox="1"/>
      </xdr:nvSpPr>
      <xdr:spPr>
        <a:xfrm>
          <a:off x="13976350" y="1314196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164465</xdr:rowOff>
    </xdr:from>
    <xdr:to xmlns:xdr="http://schemas.openxmlformats.org/drawingml/2006/spreadsheetDrawing">
      <xdr:col>71</xdr:col>
      <xdr:colOff>177800</xdr:colOff>
      <xdr:row>78</xdr:row>
      <xdr:rowOff>85090</xdr:rowOff>
    </xdr:to>
    <xdr:cxnSp macro="">
      <xdr:nvCxnSpPr>
        <xdr:cNvPr id="642" name="直線コネクタ 641"/>
        <xdr:cNvCxnSpPr/>
      </xdr:nvCxnSpPr>
      <xdr:spPr>
        <a:xfrm>
          <a:off x="12473940" y="13366115"/>
          <a:ext cx="8686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12700</xdr:rowOff>
    </xdr:from>
    <xdr:to xmlns:xdr="http://schemas.openxmlformats.org/drawingml/2006/spreadsheetDrawing">
      <xdr:col>72</xdr:col>
      <xdr:colOff>38100</xdr:colOff>
      <xdr:row>78</xdr:row>
      <xdr:rowOff>116840</xdr:rowOff>
    </xdr:to>
    <xdr:sp macro="" textlink="">
      <xdr:nvSpPr>
        <xdr:cNvPr id="643" name="フローチャート: 判断 642"/>
        <xdr:cNvSpPr/>
      </xdr:nvSpPr>
      <xdr:spPr>
        <a:xfrm>
          <a:off x="13291820" y="1338580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133985</xdr:rowOff>
    </xdr:from>
    <xdr:ext cx="469265" cy="264795"/>
    <xdr:sp macro="" textlink="">
      <xdr:nvSpPr>
        <xdr:cNvPr id="644" name="テキスト ボックス 643"/>
        <xdr:cNvSpPr txBox="1"/>
      </xdr:nvSpPr>
      <xdr:spPr>
        <a:xfrm>
          <a:off x="13112750" y="131641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40640</xdr:rowOff>
    </xdr:from>
    <xdr:to xmlns:xdr="http://schemas.openxmlformats.org/drawingml/2006/spreadsheetDrawing">
      <xdr:col>67</xdr:col>
      <xdr:colOff>101600</xdr:colOff>
      <xdr:row>78</xdr:row>
      <xdr:rowOff>144145</xdr:rowOff>
    </xdr:to>
    <xdr:sp macro="" textlink="">
      <xdr:nvSpPr>
        <xdr:cNvPr id="645" name="フローチャート: 判断 644"/>
        <xdr:cNvSpPr/>
      </xdr:nvSpPr>
      <xdr:spPr>
        <a:xfrm>
          <a:off x="12423140" y="134137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135255</xdr:rowOff>
    </xdr:from>
    <xdr:ext cx="468630" cy="264160"/>
    <xdr:sp macro="" textlink="">
      <xdr:nvSpPr>
        <xdr:cNvPr id="646" name="テキスト ボックス 645"/>
        <xdr:cNvSpPr txBox="1"/>
      </xdr:nvSpPr>
      <xdr:spPr>
        <a:xfrm>
          <a:off x="12244070" y="13508355"/>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47" name="テキスト ボックス 646"/>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61365" cy="264795"/>
    <xdr:sp macro="" textlink="">
      <xdr:nvSpPr>
        <xdr:cNvPr id="648" name="テキスト ボックス 647"/>
        <xdr:cNvSpPr txBox="1"/>
      </xdr:nvSpPr>
      <xdr:spPr>
        <a:xfrm>
          <a:off x="148844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49" name="テキスト ボックス 648"/>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50" name="テキスト ボックス 649"/>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61365" cy="264795"/>
    <xdr:sp macro="" textlink="">
      <xdr:nvSpPr>
        <xdr:cNvPr id="651" name="テキスト ボックス 650"/>
        <xdr:cNvSpPr txBox="1"/>
      </xdr:nvSpPr>
      <xdr:spPr>
        <a:xfrm>
          <a:off x="1228852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140335</xdr:rowOff>
    </xdr:from>
    <xdr:to xmlns:xdr="http://schemas.openxmlformats.org/drawingml/2006/spreadsheetDrawing">
      <xdr:col>85</xdr:col>
      <xdr:colOff>177800</xdr:colOff>
      <xdr:row>78</xdr:row>
      <xdr:rowOff>68580</xdr:rowOff>
    </xdr:to>
    <xdr:sp macro="" textlink="">
      <xdr:nvSpPr>
        <xdr:cNvPr id="652" name="楕円 651"/>
        <xdr:cNvSpPr/>
      </xdr:nvSpPr>
      <xdr:spPr>
        <a:xfrm>
          <a:off x="15836900" y="13341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99060</xdr:rowOff>
    </xdr:from>
    <xdr:ext cx="469900" cy="264795"/>
    <xdr:sp macro="" textlink="">
      <xdr:nvSpPr>
        <xdr:cNvPr id="653" name="災害復旧費該当値テキスト"/>
        <xdr:cNvSpPr txBox="1"/>
      </xdr:nvSpPr>
      <xdr:spPr>
        <a:xfrm>
          <a:off x="15938500" y="131292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71755</xdr:rowOff>
    </xdr:from>
    <xdr:to xmlns:xdr="http://schemas.openxmlformats.org/drawingml/2006/spreadsheetDrawing">
      <xdr:col>81</xdr:col>
      <xdr:colOff>101600</xdr:colOff>
      <xdr:row>79</xdr:row>
      <xdr:rowOff>635</xdr:rowOff>
    </xdr:to>
    <xdr:sp macro="" textlink="">
      <xdr:nvSpPr>
        <xdr:cNvPr id="654" name="楕円 653"/>
        <xdr:cNvSpPr/>
      </xdr:nvSpPr>
      <xdr:spPr>
        <a:xfrm>
          <a:off x="15019020" y="134448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167005</xdr:rowOff>
    </xdr:from>
    <xdr:ext cx="377825" cy="264160"/>
    <xdr:sp macro="" textlink="">
      <xdr:nvSpPr>
        <xdr:cNvPr id="655" name="テキスト ボックス 654"/>
        <xdr:cNvSpPr txBox="1"/>
      </xdr:nvSpPr>
      <xdr:spPr>
        <a:xfrm>
          <a:off x="14885670" y="13540105"/>
          <a:ext cx="377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73660</xdr:rowOff>
    </xdr:from>
    <xdr:to xmlns:xdr="http://schemas.openxmlformats.org/drawingml/2006/spreadsheetDrawing">
      <xdr:col>76</xdr:col>
      <xdr:colOff>165100</xdr:colOff>
      <xdr:row>79</xdr:row>
      <xdr:rowOff>2540</xdr:rowOff>
    </xdr:to>
    <xdr:sp macro="" textlink="">
      <xdr:nvSpPr>
        <xdr:cNvPr id="656" name="楕円 655"/>
        <xdr:cNvSpPr/>
      </xdr:nvSpPr>
      <xdr:spPr>
        <a:xfrm>
          <a:off x="14155420" y="13446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168910</xdr:rowOff>
    </xdr:from>
    <xdr:ext cx="378460" cy="264160"/>
    <xdr:sp macro="" textlink="">
      <xdr:nvSpPr>
        <xdr:cNvPr id="657" name="テキスト ボックス 656"/>
        <xdr:cNvSpPr txBox="1"/>
      </xdr:nvSpPr>
      <xdr:spPr>
        <a:xfrm>
          <a:off x="14022070" y="1354201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33020</xdr:rowOff>
    </xdr:from>
    <xdr:to xmlns:xdr="http://schemas.openxmlformats.org/drawingml/2006/spreadsheetDrawing">
      <xdr:col>72</xdr:col>
      <xdr:colOff>38100</xdr:colOff>
      <xdr:row>78</xdr:row>
      <xdr:rowOff>137160</xdr:rowOff>
    </xdr:to>
    <xdr:sp macro="" textlink="">
      <xdr:nvSpPr>
        <xdr:cNvPr id="658" name="楕円 657"/>
        <xdr:cNvSpPr/>
      </xdr:nvSpPr>
      <xdr:spPr>
        <a:xfrm>
          <a:off x="13291820" y="1340612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127635</xdr:rowOff>
    </xdr:from>
    <xdr:ext cx="469265" cy="263525"/>
    <xdr:sp macro="" textlink="">
      <xdr:nvSpPr>
        <xdr:cNvPr id="659" name="テキスト ボックス 658"/>
        <xdr:cNvSpPr txBox="1"/>
      </xdr:nvSpPr>
      <xdr:spPr>
        <a:xfrm>
          <a:off x="13112750" y="13500735"/>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113030</xdr:rowOff>
    </xdr:from>
    <xdr:to xmlns:xdr="http://schemas.openxmlformats.org/drawingml/2006/spreadsheetDrawing">
      <xdr:col>67</xdr:col>
      <xdr:colOff>101600</xdr:colOff>
      <xdr:row>78</xdr:row>
      <xdr:rowOff>41910</xdr:rowOff>
    </xdr:to>
    <xdr:sp macro="" textlink="">
      <xdr:nvSpPr>
        <xdr:cNvPr id="660" name="楕円 659"/>
        <xdr:cNvSpPr/>
      </xdr:nvSpPr>
      <xdr:spPr>
        <a:xfrm>
          <a:off x="12423140" y="13314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58420</xdr:rowOff>
    </xdr:from>
    <xdr:ext cx="468630" cy="264795"/>
    <xdr:sp macro="" textlink="">
      <xdr:nvSpPr>
        <xdr:cNvPr id="661" name="テキスト ボックス 660"/>
        <xdr:cNvSpPr txBox="1"/>
      </xdr:nvSpPr>
      <xdr:spPr>
        <a:xfrm>
          <a:off x="12244070" y="1308862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62" name="正方形/長方形 661"/>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63" name="正方形/長方形 662"/>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65" name="正方形/長方形 664"/>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67" name="正方形/長方形 666"/>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8615" cy="229870"/>
    <xdr:sp macro="" textlink="">
      <xdr:nvSpPr>
        <xdr:cNvPr id="670" name="テキスト ボックス 669"/>
        <xdr:cNvSpPr txBox="1"/>
      </xdr:nvSpPr>
      <xdr:spPr>
        <a:xfrm>
          <a:off x="12077700" y="1492313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2" name="直線コネクタ 671"/>
        <xdr:cNvCxnSpPr/>
      </xdr:nvCxnSpPr>
      <xdr:spPr>
        <a:xfrm>
          <a:off x="1211580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73" name="テキスト ボックス 672"/>
        <xdr:cNvSpPr txBox="1"/>
      </xdr:nvSpPr>
      <xdr:spPr>
        <a:xfrm>
          <a:off x="1187196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4" name="直線コネクタ 673"/>
        <xdr:cNvCxnSpPr/>
      </xdr:nvCxnSpPr>
      <xdr:spPr>
        <a:xfrm>
          <a:off x="1211580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7810"/>
    <xdr:sp macro="" textlink="">
      <xdr:nvSpPr>
        <xdr:cNvPr id="675" name="テキスト ボックス 674"/>
        <xdr:cNvSpPr txBox="1"/>
      </xdr:nvSpPr>
      <xdr:spPr>
        <a:xfrm>
          <a:off x="11599545" y="1660334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6" name="直線コネクタ 675"/>
        <xdr:cNvCxnSpPr/>
      </xdr:nvCxnSpPr>
      <xdr:spPr>
        <a:xfrm>
          <a:off x="1211580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77" name="テキスト ボックス 676"/>
        <xdr:cNvSpPr txBox="1"/>
      </xdr:nvSpPr>
      <xdr:spPr>
        <a:xfrm>
          <a:off x="1159954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8" name="直線コネクタ 677"/>
        <xdr:cNvCxnSpPr/>
      </xdr:nvCxnSpPr>
      <xdr:spPr>
        <a:xfrm>
          <a:off x="1211580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7810"/>
    <xdr:sp macro="" textlink="">
      <xdr:nvSpPr>
        <xdr:cNvPr id="679" name="テキスト ボックス 678"/>
        <xdr:cNvSpPr txBox="1"/>
      </xdr:nvSpPr>
      <xdr:spPr>
        <a:xfrm>
          <a:off x="11599545" y="159512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0" name="直線コネクタ 679"/>
        <xdr:cNvCxnSpPr/>
      </xdr:nvCxnSpPr>
      <xdr:spPr>
        <a:xfrm>
          <a:off x="1211580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81" name="テキスト ボックス 680"/>
        <xdr:cNvSpPr txBox="1"/>
      </xdr:nvSpPr>
      <xdr:spPr>
        <a:xfrm>
          <a:off x="1159954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9525</xdr:rowOff>
    </xdr:from>
    <xdr:to xmlns:xdr="http://schemas.openxmlformats.org/drawingml/2006/spreadsheetDrawing">
      <xdr:col>89</xdr:col>
      <xdr:colOff>177800</xdr:colOff>
      <xdr:row>90</xdr:row>
      <xdr:rowOff>9525</xdr:rowOff>
    </xdr:to>
    <xdr:cxnSp macro="">
      <xdr:nvCxnSpPr>
        <xdr:cNvPr id="682" name="直線コネクタ 681"/>
        <xdr:cNvCxnSpPr/>
      </xdr:nvCxnSpPr>
      <xdr:spPr>
        <a:xfrm>
          <a:off x="1211580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38735</xdr:rowOff>
    </xdr:from>
    <xdr:ext cx="594360" cy="265430"/>
    <xdr:sp macro="" textlink="">
      <xdr:nvSpPr>
        <xdr:cNvPr id="683" name="テキスト ボックス 682"/>
        <xdr:cNvSpPr txBox="1"/>
      </xdr:nvSpPr>
      <xdr:spPr>
        <a:xfrm>
          <a:off x="11535410" y="15297785"/>
          <a:ext cx="594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4" name="直線コネクタ 683"/>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94360" cy="263525"/>
    <xdr:sp macro="" textlink="">
      <xdr:nvSpPr>
        <xdr:cNvPr id="685" name="テキスト ボックス 684"/>
        <xdr:cNvSpPr txBox="1"/>
      </xdr:nvSpPr>
      <xdr:spPr>
        <a:xfrm>
          <a:off x="11535410" y="1497203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1905</xdr:rowOff>
    </xdr:from>
    <xdr:to xmlns:xdr="http://schemas.openxmlformats.org/drawingml/2006/spreadsheetDrawing">
      <xdr:col>85</xdr:col>
      <xdr:colOff>126365</xdr:colOff>
      <xdr:row>98</xdr:row>
      <xdr:rowOff>107950</xdr:rowOff>
    </xdr:to>
    <xdr:cxnSp macro="">
      <xdr:nvCxnSpPr>
        <xdr:cNvPr id="687" name="直線コネクタ 686"/>
        <xdr:cNvCxnSpPr/>
      </xdr:nvCxnSpPr>
      <xdr:spPr>
        <a:xfrm flipV="1">
          <a:off x="15885795" y="1543240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111760</xdr:rowOff>
    </xdr:from>
    <xdr:ext cx="469900" cy="257810"/>
    <xdr:sp macro="" textlink="">
      <xdr:nvSpPr>
        <xdr:cNvPr id="688" name="公債費最小値テキスト"/>
        <xdr:cNvSpPr txBox="1"/>
      </xdr:nvSpPr>
      <xdr:spPr>
        <a:xfrm>
          <a:off x="15938500" y="16913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107950</xdr:rowOff>
    </xdr:from>
    <xdr:to xmlns:xdr="http://schemas.openxmlformats.org/drawingml/2006/spreadsheetDrawing">
      <xdr:col>86</xdr:col>
      <xdr:colOff>25400</xdr:colOff>
      <xdr:row>98</xdr:row>
      <xdr:rowOff>107950</xdr:rowOff>
    </xdr:to>
    <xdr:cxnSp macro="">
      <xdr:nvCxnSpPr>
        <xdr:cNvPr id="689" name="直線コネクタ 688"/>
        <xdr:cNvCxnSpPr/>
      </xdr:nvCxnSpPr>
      <xdr:spPr>
        <a:xfrm>
          <a:off x="15798800" y="16910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123825</xdr:rowOff>
    </xdr:from>
    <xdr:ext cx="598805" cy="264160"/>
    <xdr:sp macro="" textlink="">
      <xdr:nvSpPr>
        <xdr:cNvPr id="690" name="公債費最大値テキスト"/>
        <xdr:cNvSpPr txBox="1"/>
      </xdr:nvSpPr>
      <xdr:spPr>
        <a:xfrm>
          <a:off x="15938500" y="1521142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1905</xdr:rowOff>
    </xdr:from>
    <xdr:to xmlns:xdr="http://schemas.openxmlformats.org/drawingml/2006/spreadsheetDrawing">
      <xdr:col>86</xdr:col>
      <xdr:colOff>25400</xdr:colOff>
      <xdr:row>90</xdr:row>
      <xdr:rowOff>1905</xdr:rowOff>
    </xdr:to>
    <xdr:cxnSp macro="">
      <xdr:nvCxnSpPr>
        <xdr:cNvPr id="691" name="直線コネクタ 690"/>
        <xdr:cNvCxnSpPr/>
      </xdr:nvCxnSpPr>
      <xdr:spPr>
        <a:xfrm>
          <a:off x="15798800" y="15432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133350</xdr:rowOff>
    </xdr:from>
    <xdr:to xmlns:xdr="http://schemas.openxmlformats.org/drawingml/2006/spreadsheetDrawing">
      <xdr:col>85</xdr:col>
      <xdr:colOff>127000</xdr:colOff>
      <xdr:row>93</xdr:row>
      <xdr:rowOff>143510</xdr:rowOff>
    </xdr:to>
    <xdr:cxnSp macro="">
      <xdr:nvCxnSpPr>
        <xdr:cNvPr id="692" name="直線コネクタ 691"/>
        <xdr:cNvCxnSpPr/>
      </xdr:nvCxnSpPr>
      <xdr:spPr>
        <a:xfrm flipV="1">
          <a:off x="15069820" y="16078200"/>
          <a:ext cx="8178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6985</xdr:rowOff>
    </xdr:from>
    <xdr:ext cx="534670" cy="257810"/>
    <xdr:sp macro="" textlink="">
      <xdr:nvSpPr>
        <xdr:cNvPr id="693" name="公債費平均値テキスト"/>
        <xdr:cNvSpPr txBox="1"/>
      </xdr:nvSpPr>
      <xdr:spPr>
        <a:xfrm>
          <a:off x="15938500" y="1629473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29210</xdr:rowOff>
    </xdr:from>
    <xdr:to xmlns:xdr="http://schemas.openxmlformats.org/drawingml/2006/spreadsheetDrawing">
      <xdr:col>85</xdr:col>
      <xdr:colOff>177800</xdr:colOff>
      <xdr:row>95</xdr:row>
      <xdr:rowOff>130175</xdr:rowOff>
    </xdr:to>
    <xdr:sp macro="" textlink="">
      <xdr:nvSpPr>
        <xdr:cNvPr id="694" name="フローチャート: 判断 693"/>
        <xdr:cNvSpPr/>
      </xdr:nvSpPr>
      <xdr:spPr>
        <a:xfrm>
          <a:off x="158369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143510</xdr:rowOff>
    </xdr:from>
    <xdr:to xmlns:xdr="http://schemas.openxmlformats.org/drawingml/2006/spreadsheetDrawing">
      <xdr:col>81</xdr:col>
      <xdr:colOff>50800</xdr:colOff>
      <xdr:row>94</xdr:row>
      <xdr:rowOff>635</xdr:rowOff>
    </xdr:to>
    <xdr:cxnSp macro="">
      <xdr:nvCxnSpPr>
        <xdr:cNvPr id="695" name="直線コネクタ 694"/>
        <xdr:cNvCxnSpPr/>
      </xdr:nvCxnSpPr>
      <xdr:spPr>
        <a:xfrm flipV="1">
          <a:off x="14206220" y="16088360"/>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24130</xdr:rowOff>
    </xdr:from>
    <xdr:to xmlns:xdr="http://schemas.openxmlformats.org/drawingml/2006/spreadsheetDrawing">
      <xdr:col>81</xdr:col>
      <xdr:colOff>101600</xdr:colOff>
      <xdr:row>95</xdr:row>
      <xdr:rowOff>125730</xdr:rowOff>
    </xdr:to>
    <xdr:sp macro="" textlink="">
      <xdr:nvSpPr>
        <xdr:cNvPr id="696" name="フローチャート: 判断 695"/>
        <xdr:cNvSpPr/>
      </xdr:nvSpPr>
      <xdr:spPr>
        <a:xfrm>
          <a:off x="1501902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116840</xdr:rowOff>
    </xdr:from>
    <xdr:ext cx="533400" cy="259080"/>
    <xdr:sp macro="" textlink="">
      <xdr:nvSpPr>
        <xdr:cNvPr id="697" name="テキスト ボックス 696"/>
        <xdr:cNvSpPr txBox="1"/>
      </xdr:nvSpPr>
      <xdr:spPr>
        <a:xfrm>
          <a:off x="14812645" y="16404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635</xdr:rowOff>
    </xdr:from>
    <xdr:to xmlns:xdr="http://schemas.openxmlformats.org/drawingml/2006/spreadsheetDrawing">
      <xdr:col>76</xdr:col>
      <xdr:colOff>114300</xdr:colOff>
      <xdr:row>94</xdr:row>
      <xdr:rowOff>66675</xdr:rowOff>
    </xdr:to>
    <xdr:cxnSp macro="">
      <xdr:nvCxnSpPr>
        <xdr:cNvPr id="698" name="直線コネクタ 697"/>
        <xdr:cNvCxnSpPr/>
      </xdr:nvCxnSpPr>
      <xdr:spPr>
        <a:xfrm flipV="1">
          <a:off x="13342620" y="16116935"/>
          <a:ext cx="8636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86360</xdr:rowOff>
    </xdr:from>
    <xdr:to xmlns:xdr="http://schemas.openxmlformats.org/drawingml/2006/spreadsheetDrawing">
      <xdr:col>76</xdr:col>
      <xdr:colOff>165100</xdr:colOff>
      <xdr:row>96</xdr:row>
      <xdr:rowOff>15875</xdr:rowOff>
    </xdr:to>
    <xdr:sp macro="" textlink="">
      <xdr:nvSpPr>
        <xdr:cNvPr id="699" name="フローチャート: 判断 698"/>
        <xdr:cNvSpPr/>
      </xdr:nvSpPr>
      <xdr:spPr>
        <a:xfrm>
          <a:off x="1415542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6985</xdr:rowOff>
    </xdr:from>
    <xdr:ext cx="534035" cy="257810"/>
    <xdr:sp macro="" textlink="">
      <xdr:nvSpPr>
        <xdr:cNvPr id="700" name="テキスト ボックス 699"/>
        <xdr:cNvSpPr txBox="1"/>
      </xdr:nvSpPr>
      <xdr:spPr>
        <a:xfrm>
          <a:off x="13943965" y="1646618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66675</xdr:rowOff>
    </xdr:from>
    <xdr:to xmlns:xdr="http://schemas.openxmlformats.org/drawingml/2006/spreadsheetDrawing">
      <xdr:col>71</xdr:col>
      <xdr:colOff>177800</xdr:colOff>
      <xdr:row>94</xdr:row>
      <xdr:rowOff>76835</xdr:rowOff>
    </xdr:to>
    <xdr:cxnSp macro="">
      <xdr:nvCxnSpPr>
        <xdr:cNvPr id="701" name="直線コネクタ 700"/>
        <xdr:cNvCxnSpPr/>
      </xdr:nvCxnSpPr>
      <xdr:spPr>
        <a:xfrm flipV="1">
          <a:off x="12473940" y="16182975"/>
          <a:ext cx="868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74930</xdr:rowOff>
    </xdr:from>
    <xdr:to xmlns:xdr="http://schemas.openxmlformats.org/drawingml/2006/spreadsheetDrawing">
      <xdr:col>72</xdr:col>
      <xdr:colOff>38100</xdr:colOff>
      <xdr:row>96</xdr:row>
      <xdr:rowOff>5080</xdr:rowOff>
    </xdr:to>
    <xdr:sp macro="" textlink="">
      <xdr:nvSpPr>
        <xdr:cNvPr id="702" name="フローチャート: 判断 701"/>
        <xdr:cNvSpPr/>
      </xdr:nvSpPr>
      <xdr:spPr>
        <a:xfrm>
          <a:off x="13291820" y="163626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167640</xdr:rowOff>
    </xdr:from>
    <xdr:ext cx="533400" cy="257810"/>
    <xdr:sp macro="" textlink="">
      <xdr:nvSpPr>
        <xdr:cNvPr id="703" name="テキスト ボックス 702"/>
        <xdr:cNvSpPr txBox="1"/>
      </xdr:nvSpPr>
      <xdr:spPr>
        <a:xfrm>
          <a:off x="13080365" y="16455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65405</xdr:rowOff>
    </xdr:from>
    <xdr:to xmlns:xdr="http://schemas.openxmlformats.org/drawingml/2006/spreadsheetDrawing">
      <xdr:col>67</xdr:col>
      <xdr:colOff>101600</xdr:colOff>
      <xdr:row>95</xdr:row>
      <xdr:rowOff>167005</xdr:rowOff>
    </xdr:to>
    <xdr:sp macro="" textlink="">
      <xdr:nvSpPr>
        <xdr:cNvPr id="704" name="フローチャート: 判断 703"/>
        <xdr:cNvSpPr/>
      </xdr:nvSpPr>
      <xdr:spPr>
        <a:xfrm>
          <a:off x="1242314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158115</xdr:rowOff>
    </xdr:from>
    <xdr:ext cx="533400" cy="257810"/>
    <xdr:sp macro="" textlink="">
      <xdr:nvSpPr>
        <xdr:cNvPr id="705" name="テキスト ボックス 704"/>
        <xdr:cNvSpPr txBox="1"/>
      </xdr:nvSpPr>
      <xdr:spPr>
        <a:xfrm>
          <a:off x="12216765" y="16445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7" name="テキスト ボックス 706"/>
        <xdr:cNvSpPr txBox="1"/>
      </xdr:nvSpPr>
      <xdr:spPr>
        <a:xfrm>
          <a:off x="14884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0" name="テキスト ボックス 709"/>
        <xdr:cNvSpPr txBox="1"/>
      </xdr:nvSpPr>
      <xdr:spPr>
        <a:xfrm>
          <a:off x="122885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82550</xdr:rowOff>
    </xdr:from>
    <xdr:to xmlns:xdr="http://schemas.openxmlformats.org/drawingml/2006/spreadsheetDrawing">
      <xdr:col>85</xdr:col>
      <xdr:colOff>177800</xdr:colOff>
      <xdr:row>94</xdr:row>
      <xdr:rowOff>12700</xdr:rowOff>
    </xdr:to>
    <xdr:sp macro="" textlink="">
      <xdr:nvSpPr>
        <xdr:cNvPr id="711" name="楕円 710"/>
        <xdr:cNvSpPr/>
      </xdr:nvSpPr>
      <xdr:spPr>
        <a:xfrm>
          <a:off x="15836900" y="160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105410</xdr:rowOff>
    </xdr:from>
    <xdr:ext cx="534670" cy="259080"/>
    <xdr:sp macro="" textlink="">
      <xdr:nvSpPr>
        <xdr:cNvPr id="712" name="公債費該当値テキスト"/>
        <xdr:cNvSpPr txBox="1"/>
      </xdr:nvSpPr>
      <xdr:spPr>
        <a:xfrm>
          <a:off x="15938500" y="15878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92075</xdr:rowOff>
    </xdr:from>
    <xdr:to xmlns:xdr="http://schemas.openxmlformats.org/drawingml/2006/spreadsheetDrawing">
      <xdr:col>81</xdr:col>
      <xdr:colOff>101600</xdr:colOff>
      <xdr:row>94</xdr:row>
      <xdr:rowOff>22225</xdr:rowOff>
    </xdr:to>
    <xdr:sp macro="" textlink="">
      <xdr:nvSpPr>
        <xdr:cNvPr id="713" name="楕円 712"/>
        <xdr:cNvSpPr/>
      </xdr:nvSpPr>
      <xdr:spPr>
        <a:xfrm>
          <a:off x="15019020" y="160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38735</xdr:rowOff>
    </xdr:from>
    <xdr:ext cx="533400" cy="259080"/>
    <xdr:sp macro="" textlink="">
      <xdr:nvSpPr>
        <xdr:cNvPr id="714" name="テキスト ボックス 713"/>
        <xdr:cNvSpPr txBox="1"/>
      </xdr:nvSpPr>
      <xdr:spPr>
        <a:xfrm>
          <a:off x="14812645" y="15812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121285</xdr:rowOff>
    </xdr:from>
    <xdr:to xmlns:xdr="http://schemas.openxmlformats.org/drawingml/2006/spreadsheetDrawing">
      <xdr:col>76</xdr:col>
      <xdr:colOff>165100</xdr:colOff>
      <xdr:row>94</xdr:row>
      <xdr:rowOff>52070</xdr:rowOff>
    </xdr:to>
    <xdr:sp macro="" textlink="">
      <xdr:nvSpPr>
        <xdr:cNvPr id="715" name="楕円 714"/>
        <xdr:cNvSpPr/>
      </xdr:nvSpPr>
      <xdr:spPr>
        <a:xfrm>
          <a:off x="14155420" y="16066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67945</xdr:rowOff>
    </xdr:from>
    <xdr:ext cx="534035" cy="258445"/>
    <xdr:sp macro="" textlink="">
      <xdr:nvSpPr>
        <xdr:cNvPr id="716" name="テキスト ボックス 715"/>
        <xdr:cNvSpPr txBox="1"/>
      </xdr:nvSpPr>
      <xdr:spPr>
        <a:xfrm>
          <a:off x="13943965" y="15841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15875</xdr:rowOff>
    </xdr:from>
    <xdr:to xmlns:xdr="http://schemas.openxmlformats.org/drawingml/2006/spreadsheetDrawing">
      <xdr:col>72</xdr:col>
      <xdr:colOff>38100</xdr:colOff>
      <xdr:row>94</xdr:row>
      <xdr:rowOff>117475</xdr:rowOff>
    </xdr:to>
    <xdr:sp macro="" textlink="">
      <xdr:nvSpPr>
        <xdr:cNvPr id="717" name="楕円 716"/>
        <xdr:cNvSpPr/>
      </xdr:nvSpPr>
      <xdr:spPr>
        <a:xfrm>
          <a:off x="13291820" y="161321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133985</xdr:rowOff>
    </xdr:from>
    <xdr:ext cx="533400" cy="257810"/>
    <xdr:sp macro="" textlink="">
      <xdr:nvSpPr>
        <xdr:cNvPr id="718" name="テキスト ボックス 717"/>
        <xdr:cNvSpPr txBox="1"/>
      </xdr:nvSpPr>
      <xdr:spPr>
        <a:xfrm>
          <a:off x="13080365" y="15907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26035</xdr:rowOff>
    </xdr:from>
    <xdr:to xmlns:xdr="http://schemas.openxmlformats.org/drawingml/2006/spreadsheetDrawing">
      <xdr:col>67</xdr:col>
      <xdr:colOff>101600</xdr:colOff>
      <xdr:row>94</xdr:row>
      <xdr:rowOff>127635</xdr:rowOff>
    </xdr:to>
    <xdr:sp macro="" textlink="">
      <xdr:nvSpPr>
        <xdr:cNvPr id="719" name="楕円 718"/>
        <xdr:cNvSpPr/>
      </xdr:nvSpPr>
      <xdr:spPr>
        <a:xfrm>
          <a:off x="12423140" y="161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144145</xdr:rowOff>
    </xdr:from>
    <xdr:ext cx="533400" cy="257810"/>
    <xdr:sp macro="" textlink="">
      <xdr:nvSpPr>
        <xdr:cNvPr id="720" name="テキスト ボックス 719"/>
        <xdr:cNvSpPr txBox="1"/>
      </xdr:nvSpPr>
      <xdr:spPr>
        <a:xfrm>
          <a:off x="12216765" y="159175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21" name="正方形/長方形 720"/>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22" name="正方形/長方形 721"/>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24" name="正方形/長方形 723"/>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26" name="正方形/長方形 725"/>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28" name="正方形/長方形 727"/>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250" cy="229870"/>
    <xdr:sp macro="" textlink="">
      <xdr:nvSpPr>
        <xdr:cNvPr id="729" name="テキスト ボックス 728"/>
        <xdr:cNvSpPr txBox="1"/>
      </xdr:nvSpPr>
      <xdr:spPr>
        <a:xfrm>
          <a:off x="17767300" y="463613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30" name="直線コネクタ 729"/>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143510</xdr:rowOff>
    </xdr:from>
    <xdr:to xmlns:xdr="http://schemas.openxmlformats.org/drawingml/2006/spreadsheetDrawing">
      <xdr:col>120</xdr:col>
      <xdr:colOff>114300</xdr:colOff>
      <xdr:row>38</xdr:row>
      <xdr:rowOff>143510</xdr:rowOff>
    </xdr:to>
    <xdr:cxnSp macro="">
      <xdr:nvCxnSpPr>
        <xdr:cNvPr id="731" name="直線コネクタ 730"/>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171450</xdr:rowOff>
    </xdr:from>
    <xdr:ext cx="248285" cy="264160"/>
    <xdr:sp macro="" textlink="">
      <xdr:nvSpPr>
        <xdr:cNvPr id="732" name="テキスト ボックス 731"/>
        <xdr:cNvSpPr txBox="1"/>
      </xdr:nvSpPr>
      <xdr:spPr>
        <a:xfrm>
          <a:off x="17561560" y="651510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26035</xdr:rowOff>
    </xdr:from>
    <xdr:to xmlns:xdr="http://schemas.openxmlformats.org/drawingml/2006/spreadsheetDrawing">
      <xdr:col>120</xdr:col>
      <xdr:colOff>114300</xdr:colOff>
      <xdr:row>36</xdr:row>
      <xdr:rowOff>26035</xdr:rowOff>
    </xdr:to>
    <xdr:cxnSp macro="">
      <xdr:nvCxnSpPr>
        <xdr:cNvPr id="733" name="直線コネクタ 732"/>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55880</xdr:rowOff>
    </xdr:from>
    <xdr:ext cx="531495" cy="263525"/>
    <xdr:sp macro="" textlink="">
      <xdr:nvSpPr>
        <xdr:cNvPr id="734" name="テキスト ボックス 733"/>
        <xdr:cNvSpPr txBox="1"/>
      </xdr:nvSpPr>
      <xdr:spPr>
        <a:xfrm>
          <a:off x="17284065" y="605663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84455</xdr:rowOff>
    </xdr:from>
    <xdr:to xmlns:xdr="http://schemas.openxmlformats.org/drawingml/2006/spreadsheetDrawing">
      <xdr:col>120</xdr:col>
      <xdr:colOff>114300</xdr:colOff>
      <xdr:row>33</xdr:row>
      <xdr:rowOff>84455</xdr:rowOff>
    </xdr:to>
    <xdr:cxnSp macro="">
      <xdr:nvCxnSpPr>
        <xdr:cNvPr id="735" name="直線コネクタ 734"/>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114300</xdr:rowOff>
    </xdr:from>
    <xdr:ext cx="531495" cy="264160"/>
    <xdr:sp macro="" textlink="">
      <xdr:nvSpPr>
        <xdr:cNvPr id="736" name="テキスト ボックス 735"/>
        <xdr:cNvSpPr txBox="1"/>
      </xdr:nvSpPr>
      <xdr:spPr>
        <a:xfrm>
          <a:off x="17284065" y="56007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143510</xdr:rowOff>
    </xdr:from>
    <xdr:to xmlns:xdr="http://schemas.openxmlformats.org/drawingml/2006/spreadsheetDrawing">
      <xdr:col>120</xdr:col>
      <xdr:colOff>114300</xdr:colOff>
      <xdr:row>30</xdr:row>
      <xdr:rowOff>143510</xdr:rowOff>
    </xdr:to>
    <xdr:cxnSp macro="">
      <xdr:nvCxnSpPr>
        <xdr:cNvPr id="737" name="直線コネクタ 736"/>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171450</xdr:rowOff>
    </xdr:from>
    <xdr:ext cx="531495" cy="264160"/>
    <xdr:sp macro="" textlink="">
      <xdr:nvSpPr>
        <xdr:cNvPr id="738" name="テキスト ボックス 737"/>
        <xdr:cNvSpPr txBox="1"/>
      </xdr:nvSpPr>
      <xdr:spPr>
        <a:xfrm>
          <a:off x="17284065" y="51435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39" name="直線コネクタ 738"/>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55880</xdr:rowOff>
    </xdr:from>
    <xdr:ext cx="531495" cy="263525"/>
    <xdr:sp macro="" textlink="">
      <xdr:nvSpPr>
        <xdr:cNvPr id="740" name="テキスト ボックス 739"/>
        <xdr:cNvSpPr txBox="1"/>
      </xdr:nvSpPr>
      <xdr:spPr>
        <a:xfrm>
          <a:off x="17284065" y="468503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41" name="諸支出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83820</xdr:rowOff>
    </xdr:from>
    <xdr:to xmlns:xdr="http://schemas.openxmlformats.org/drawingml/2006/spreadsheetDrawing">
      <xdr:col>116</xdr:col>
      <xdr:colOff>62865</xdr:colOff>
      <xdr:row>38</xdr:row>
      <xdr:rowOff>143510</xdr:rowOff>
    </xdr:to>
    <xdr:cxnSp macro="">
      <xdr:nvCxnSpPr>
        <xdr:cNvPr id="742" name="直線コネクタ 741"/>
        <xdr:cNvCxnSpPr/>
      </xdr:nvCxnSpPr>
      <xdr:spPr>
        <a:xfrm flipV="1">
          <a:off x="21570315" y="557022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6985</xdr:rowOff>
    </xdr:from>
    <xdr:ext cx="249555" cy="264160"/>
    <xdr:sp macro="" textlink="">
      <xdr:nvSpPr>
        <xdr:cNvPr id="743" name="諸支出金最小値テキスト"/>
        <xdr:cNvSpPr txBox="1"/>
      </xdr:nvSpPr>
      <xdr:spPr>
        <a:xfrm>
          <a:off x="21623020" y="669353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143510</xdr:rowOff>
    </xdr:from>
    <xdr:to xmlns:xdr="http://schemas.openxmlformats.org/drawingml/2006/spreadsheetDrawing">
      <xdr:col>116</xdr:col>
      <xdr:colOff>152400</xdr:colOff>
      <xdr:row>38</xdr:row>
      <xdr:rowOff>143510</xdr:rowOff>
    </xdr:to>
    <xdr:cxnSp macro="">
      <xdr:nvCxnSpPr>
        <xdr:cNvPr id="744" name="直線コネクタ 743"/>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29845</xdr:rowOff>
    </xdr:from>
    <xdr:ext cx="534670" cy="264160"/>
    <xdr:sp macro="" textlink="">
      <xdr:nvSpPr>
        <xdr:cNvPr id="745" name="諸支出金最大値テキスト"/>
        <xdr:cNvSpPr txBox="1"/>
      </xdr:nvSpPr>
      <xdr:spPr>
        <a:xfrm>
          <a:off x="21623020" y="534479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83820</xdr:rowOff>
    </xdr:from>
    <xdr:to xmlns:xdr="http://schemas.openxmlformats.org/drawingml/2006/spreadsheetDrawing">
      <xdr:col>116</xdr:col>
      <xdr:colOff>152400</xdr:colOff>
      <xdr:row>32</xdr:row>
      <xdr:rowOff>83820</xdr:rowOff>
    </xdr:to>
    <xdr:cxnSp macro="">
      <xdr:nvCxnSpPr>
        <xdr:cNvPr id="746" name="直線コネクタ 745"/>
        <xdr:cNvCxnSpPr/>
      </xdr:nvCxnSpPr>
      <xdr:spPr>
        <a:xfrm>
          <a:off x="21488400" y="5570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143510</xdr:rowOff>
    </xdr:from>
    <xdr:to xmlns:xdr="http://schemas.openxmlformats.org/drawingml/2006/spreadsheetDrawing">
      <xdr:col>116</xdr:col>
      <xdr:colOff>63500</xdr:colOff>
      <xdr:row>38</xdr:row>
      <xdr:rowOff>143510</xdr:rowOff>
    </xdr:to>
    <xdr:cxnSp macro="">
      <xdr:nvCxnSpPr>
        <xdr:cNvPr id="747" name="直線コネクタ 746"/>
        <xdr:cNvCxnSpPr/>
      </xdr:nvCxnSpPr>
      <xdr:spPr>
        <a:xfrm>
          <a:off x="20759420" y="6658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378460" cy="264795"/>
    <xdr:sp macro="" textlink="">
      <xdr:nvSpPr>
        <xdr:cNvPr id="748" name="諸支出金平均値テキスト"/>
        <xdr:cNvSpPr txBox="1"/>
      </xdr:nvSpPr>
      <xdr:spPr>
        <a:xfrm>
          <a:off x="21623020" y="6441440"/>
          <a:ext cx="37846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73660</xdr:rowOff>
    </xdr:from>
    <xdr:to xmlns:xdr="http://schemas.openxmlformats.org/drawingml/2006/spreadsheetDrawing">
      <xdr:col>116</xdr:col>
      <xdr:colOff>114300</xdr:colOff>
      <xdr:row>39</xdr:row>
      <xdr:rowOff>2540</xdr:rowOff>
    </xdr:to>
    <xdr:sp macro="" textlink="">
      <xdr:nvSpPr>
        <xdr:cNvPr id="749" name="フローチャート: 判断 748"/>
        <xdr:cNvSpPr/>
      </xdr:nvSpPr>
      <xdr:spPr>
        <a:xfrm>
          <a:off x="21521420" y="6588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143510</xdr:rowOff>
    </xdr:from>
    <xdr:to xmlns:xdr="http://schemas.openxmlformats.org/drawingml/2006/spreadsheetDrawing">
      <xdr:col>111</xdr:col>
      <xdr:colOff>177800</xdr:colOff>
      <xdr:row>38</xdr:row>
      <xdr:rowOff>143510</xdr:rowOff>
    </xdr:to>
    <xdr:cxnSp macro="">
      <xdr:nvCxnSpPr>
        <xdr:cNvPr id="750" name="直線コネクタ 749"/>
        <xdr:cNvCxnSpPr/>
      </xdr:nvCxnSpPr>
      <xdr:spPr>
        <a:xfrm>
          <a:off x="19890740" y="6658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1905</xdr:rowOff>
    </xdr:to>
    <xdr:sp macro="" textlink="">
      <xdr:nvSpPr>
        <xdr:cNvPr id="751" name="フローチャート: 判断 750"/>
        <xdr:cNvSpPr/>
      </xdr:nvSpPr>
      <xdr:spPr>
        <a:xfrm>
          <a:off x="20708620" y="658812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19050</xdr:rowOff>
    </xdr:from>
    <xdr:ext cx="378460" cy="263525"/>
    <xdr:sp macro="" textlink="">
      <xdr:nvSpPr>
        <xdr:cNvPr id="752" name="テキスト ボックス 751"/>
        <xdr:cNvSpPr txBox="1"/>
      </xdr:nvSpPr>
      <xdr:spPr>
        <a:xfrm>
          <a:off x="20575270" y="6362700"/>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143510</xdr:rowOff>
    </xdr:from>
    <xdr:to xmlns:xdr="http://schemas.openxmlformats.org/drawingml/2006/spreadsheetDrawing">
      <xdr:col>107</xdr:col>
      <xdr:colOff>50800</xdr:colOff>
      <xdr:row>38</xdr:row>
      <xdr:rowOff>143510</xdr:rowOff>
    </xdr:to>
    <xdr:cxnSp macro="">
      <xdr:nvCxnSpPr>
        <xdr:cNvPr id="753" name="直線コネクタ 752"/>
        <xdr:cNvCxnSpPr/>
      </xdr:nvCxnSpPr>
      <xdr:spPr>
        <a:xfrm>
          <a:off x="190271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88265</xdr:rowOff>
    </xdr:from>
    <xdr:to xmlns:xdr="http://schemas.openxmlformats.org/drawingml/2006/spreadsheetDrawing">
      <xdr:col>107</xdr:col>
      <xdr:colOff>101600</xdr:colOff>
      <xdr:row>39</xdr:row>
      <xdr:rowOff>15875</xdr:rowOff>
    </xdr:to>
    <xdr:sp macro="" textlink="">
      <xdr:nvSpPr>
        <xdr:cNvPr id="754" name="フローチャート: 判断 753"/>
        <xdr:cNvSpPr/>
      </xdr:nvSpPr>
      <xdr:spPr>
        <a:xfrm>
          <a:off x="19839940" y="660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33020</xdr:rowOff>
    </xdr:from>
    <xdr:ext cx="313690" cy="263525"/>
    <xdr:sp macro="" textlink="">
      <xdr:nvSpPr>
        <xdr:cNvPr id="755" name="テキスト ボックス 754"/>
        <xdr:cNvSpPr txBox="1"/>
      </xdr:nvSpPr>
      <xdr:spPr>
        <a:xfrm>
          <a:off x="19738975" y="6376670"/>
          <a:ext cx="3136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143510</xdr:rowOff>
    </xdr:from>
    <xdr:to xmlns:xdr="http://schemas.openxmlformats.org/drawingml/2006/spreadsheetDrawing">
      <xdr:col>102</xdr:col>
      <xdr:colOff>114300</xdr:colOff>
      <xdr:row>38</xdr:row>
      <xdr:rowOff>143510</xdr:rowOff>
    </xdr:to>
    <xdr:cxnSp macro="">
      <xdr:nvCxnSpPr>
        <xdr:cNvPr id="756" name="直線コネクタ 755"/>
        <xdr:cNvCxnSpPr/>
      </xdr:nvCxnSpPr>
      <xdr:spPr>
        <a:xfrm>
          <a:off x="181635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15240</xdr:rowOff>
    </xdr:to>
    <xdr:sp macro="" textlink="">
      <xdr:nvSpPr>
        <xdr:cNvPr id="757" name="フローチャート: 判断 756"/>
        <xdr:cNvSpPr/>
      </xdr:nvSpPr>
      <xdr:spPr>
        <a:xfrm>
          <a:off x="18976340" y="6602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32385</xdr:rowOff>
    </xdr:from>
    <xdr:ext cx="313055" cy="263525"/>
    <xdr:sp macro="" textlink="">
      <xdr:nvSpPr>
        <xdr:cNvPr id="758" name="テキスト ボックス 757"/>
        <xdr:cNvSpPr txBox="1"/>
      </xdr:nvSpPr>
      <xdr:spPr>
        <a:xfrm>
          <a:off x="18875375" y="6376035"/>
          <a:ext cx="3130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15240</xdr:rowOff>
    </xdr:to>
    <xdr:sp macro="" textlink="">
      <xdr:nvSpPr>
        <xdr:cNvPr id="759" name="フローチャート: 判断 758"/>
        <xdr:cNvSpPr/>
      </xdr:nvSpPr>
      <xdr:spPr>
        <a:xfrm>
          <a:off x="18112740" y="660209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32385</xdr:rowOff>
    </xdr:from>
    <xdr:ext cx="313690" cy="263525"/>
    <xdr:sp macro="" textlink="">
      <xdr:nvSpPr>
        <xdr:cNvPr id="760" name="テキスト ボックス 759"/>
        <xdr:cNvSpPr txBox="1"/>
      </xdr:nvSpPr>
      <xdr:spPr>
        <a:xfrm>
          <a:off x="18006695" y="6376035"/>
          <a:ext cx="3136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61365" cy="264795"/>
    <xdr:sp macro="" textlink="">
      <xdr:nvSpPr>
        <xdr:cNvPr id="761" name="テキスト ボックス 760"/>
        <xdr:cNvSpPr txBox="1"/>
      </xdr:nvSpPr>
      <xdr:spPr>
        <a:xfrm>
          <a:off x="213868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62" name="テキスト ボックス 761"/>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61365" cy="264795"/>
    <xdr:sp macro="" textlink="">
      <xdr:nvSpPr>
        <xdr:cNvPr id="763" name="テキスト ボックス 762"/>
        <xdr:cNvSpPr txBox="1"/>
      </xdr:nvSpPr>
      <xdr:spPr>
        <a:xfrm>
          <a:off x="197053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64" name="テキスト ボックス 763"/>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65" name="テキスト ボックス 764"/>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90805</xdr:rowOff>
    </xdr:from>
    <xdr:to xmlns:xdr="http://schemas.openxmlformats.org/drawingml/2006/spreadsheetDrawing">
      <xdr:col>116</xdr:col>
      <xdr:colOff>114300</xdr:colOff>
      <xdr:row>39</xdr:row>
      <xdr:rowOff>19685</xdr:rowOff>
    </xdr:to>
    <xdr:sp macro="" textlink="">
      <xdr:nvSpPr>
        <xdr:cNvPr id="766" name="楕円 765"/>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52070</xdr:rowOff>
    </xdr:from>
    <xdr:ext cx="249555" cy="264160"/>
    <xdr:sp macro="" textlink="">
      <xdr:nvSpPr>
        <xdr:cNvPr id="767" name="諸支出金該当値テキスト"/>
        <xdr:cNvSpPr txBox="1"/>
      </xdr:nvSpPr>
      <xdr:spPr>
        <a:xfrm>
          <a:off x="21623020" y="656717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19685</xdr:rowOff>
    </xdr:to>
    <xdr:sp macro="" textlink="">
      <xdr:nvSpPr>
        <xdr:cNvPr id="768" name="楕円 767"/>
        <xdr:cNvSpPr/>
      </xdr:nvSpPr>
      <xdr:spPr>
        <a:xfrm>
          <a:off x="207086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64795"/>
    <xdr:sp macro="" textlink="">
      <xdr:nvSpPr>
        <xdr:cNvPr id="769" name="テキスト ボックス 768"/>
        <xdr:cNvSpPr txBox="1"/>
      </xdr:nvSpPr>
      <xdr:spPr>
        <a:xfrm>
          <a:off x="20634960" y="66967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19685</xdr:rowOff>
    </xdr:to>
    <xdr:sp macro="" textlink="">
      <xdr:nvSpPr>
        <xdr:cNvPr id="770" name="楕円 769"/>
        <xdr:cNvSpPr/>
      </xdr:nvSpPr>
      <xdr:spPr>
        <a:xfrm>
          <a:off x="198399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64795"/>
    <xdr:sp macro="" textlink="">
      <xdr:nvSpPr>
        <xdr:cNvPr id="771" name="テキスト ボックス 770"/>
        <xdr:cNvSpPr txBox="1"/>
      </xdr:nvSpPr>
      <xdr:spPr>
        <a:xfrm>
          <a:off x="19771360" y="66967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19685</xdr:rowOff>
    </xdr:to>
    <xdr:sp macro="" textlink="">
      <xdr:nvSpPr>
        <xdr:cNvPr id="772" name="楕円 771"/>
        <xdr:cNvSpPr/>
      </xdr:nvSpPr>
      <xdr:spPr>
        <a:xfrm>
          <a:off x="189763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64795"/>
    <xdr:sp macro="" textlink="">
      <xdr:nvSpPr>
        <xdr:cNvPr id="773" name="テキスト ボックス 772"/>
        <xdr:cNvSpPr txBox="1"/>
      </xdr:nvSpPr>
      <xdr:spPr>
        <a:xfrm>
          <a:off x="18907760" y="66967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90805</xdr:rowOff>
    </xdr:from>
    <xdr:to xmlns:xdr="http://schemas.openxmlformats.org/drawingml/2006/spreadsheetDrawing">
      <xdr:col>98</xdr:col>
      <xdr:colOff>38100</xdr:colOff>
      <xdr:row>39</xdr:row>
      <xdr:rowOff>19685</xdr:rowOff>
    </xdr:to>
    <xdr:sp macro="" textlink="">
      <xdr:nvSpPr>
        <xdr:cNvPr id="774" name="楕円 773"/>
        <xdr:cNvSpPr/>
      </xdr:nvSpPr>
      <xdr:spPr>
        <a:xfrm>
          <a:off x="1811274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64795"/>
    <xdr:sp macro="" textlink="">
      <xdr:nvSpPr>
        <xdr:cNvPr id="775" name="テキスト ボックス 774"/>
        <xdr:cNvSpPr txBox="1"/>
      </xdr:nvSpPr>
      <xdr:spPr>
        <a:xfrm>
          <a:off x="18039080" y="66967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76" name="正方形/長方形 775"/>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77" name="正方形/長方形 776"/>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79" name="正方形/長方形 778"/>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81" name="正方形/長方形 780"/>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3" name="正方形/長方形 782"/>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250" cy="229870"/>
    <xdr:sp macro="" textlink="">
      <xdr:nvSpPr>
        <xdr:cNvPr id="784" name="テキスト ボックス 783"/>
        <xdr:cNvSpPr txBox="1"/>
      </xdr:nvSpPr>
      <xdr:spPr>
        <a:xfrm>
          <a:off x="17767300" y="806513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85" name="直線コネクタ 784"/>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143510</xdr:rowOff>
    </xdr:from>
    <xdr:to xmlns:xdr="http://schemas.openxmlformats.org/drawingml/2006/spreadsheetDrawing">
      <xdr:col>120</xdr:col>
      <xdr:colOff>114300</xdr:colOff>
      <xdr:row>54</xdr:row>
      <xdr:rowOff>143510</xdr:rowOff>
    </xdr:to>
    <xdr:cxnSp macro="">
      <xdr:nvCxnSpPr>
        <xdr:cNvPr id="786" name="直線コネクタ 785"/>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171450</xdr:rowOff>
    </xdr:from>
    <xdr:ext cx="248285" cy="264160"/>
    <xdr:sp macro="" textlink="">
      <xdr:nvSpPr>
        <xdr:cNvPr id="787" name="テキスト ボックス 786"/>
        <xdr:cNvSpPr txBox="1"/>
      </xdr:nvSpPr>
      <xdr:spPr>
        <a:xfrm>
          <a:off x="17561560" y="925830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88" name="直線コネクタ 787"/>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55880</xdr:rowOff>
    </xdr:from>
    <xdr:ext cx="248285" cy="263525"/>
    <xdr:sp macro="" textlink="">
      <xdr:nvSpPr>
        <xdr:cNvPr id="789" name="テキスト ボックス 788"/>
        <xdr:cNvSpPr txBox="1"/>
      </xdr:nvSpPr>
      <xdr:spPr>
        <a:xfrm>
          <a:off x="17561560" y="8114030"/>
          <a:ext cx="248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0" name="前年度繰上充用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143510</xdr:rowOff>
    </xdr:from>
    <xdr:to xmlns:xdr="http://schemas.openxmlformats.org/drawingml/2006/spreadsheetDrawing">
      <xdr:col>116</xdr:col>
      <xdr:colOff>62865</xdr:colOff>
      <xdr:row>54</xdr:row>
      <xdr:rowOff>143510</xdr:rowOff>
    </xdr:to>
    <xdr:cxnSp macro="">
      <xdr:nvCxnSpPr>
        <xdr:cNvPr id="791" name="直線コネクタ 790"/>
        <xdr:cNvCxnSpPr/>
      </xdr:nvCxnSpPr>
      <xdr:spPr>
        <a:xfrm>
          <a:off x="2157031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64795"/>
    <xdr:sp macro="" textlink="">
      <xdr:nvSpPr>
        <xdr:cNvPr id="792" name="前年度繰上充用金最小値テキスト"/>
        <xdr:cNvSpPr txBox="1"/>
      </xdr:nvSpPr>
      <xdr:spPr>
        <a:xfrm>
          <a:off x="21623020" y="94399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793" name="直線コネクタ 792"/>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64795"/>
    <xdr:sp macro="" textlink="">
      <xdr:nvSpPr>
        <xdr:cNvPr id="794" name="前年度繰上充用金最大値テキスト"/>
        <xdr:cNvSpPr txBox="1"/>
      </xdr:nvSpPr>
      <xdr:spPr>
        <a:xfrm>
          <a:off x="21623020" y="90970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795" name="直線コネクタ 794"/>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143510</xdr:rowOff>
    </xdr:from>
    <xdr:to xmlns:xdr="http://schemas.openxmlformats.org/drawingml/2006/spreadsheetDrawing">
      <xdr:col>116</xdr:col>
      <xdr:colOff>63500</xdr:colOff>
      <xdr:row>54</xdr:row>
      <xdr:rowOff>143510</xdr:rowOff>
    </xdr:to>
    <xdr:cxnSp macro="">
      <xdr:nvCxnSpPr>
        <xdr:cNvPr id="796" name="直線コネクタ 795"/>
        <xdr:cNvCxnSpPr/>
      </xdr:nvCxnSpPr>
      <xdr:spPr>
        <a:xfrm>
          <a:off x="20759420" y="9401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68580</xdr:rowOff>
    </xdr:from>
    <xdr:ext cx="249555" cy="264795"/>
    <xdr:sp macro="" textlink="">
      <xdr:nvSpPr>
        <xdr:cNvPr id="797" name="前年度繰上充用金平均値テキスト"/>
        <xdr:cNvSpPr txBox="1"/>
      </xdr:nvSpPr>
      <xdr:spPr>
        <a:xfrm>
          <a:off x="2162302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90805</xdr:rowOff>
    </xdr:from>
    <xdr:to xmlns:xdr="http://schemas.openxmlformats.org/drawingml/2006/spreadsheetDrawing">
      <xdr:col>116</xdr:col>
      <xdr:colOff>114300</xdr:colOff>
      <xdr:row>55</xdr:row>
      <xdr:rowOff>19685</xdr:rowOff>
    </xdr:to>
    <xdr:sp macro="" textlink="">
      <xdr:nvSpPr>
        <xdr:cNvPr id="798" name="フローチャート: 判断 797"/>
        <xdr:cNvSpPr/>
      </xdr:nvSpPr>
      <xdr:spPr>
        <a:xfrm>
          <a:off x="21521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143510</xdr:rowOff>
    </xdr:from>
    <xdr:to xmlns:xdr="http://schemas.openxmlformats.org/drawingml/2006/spreadsheetDrawing">
      <xdr:col>111</xdr:col>
      <xdr:colOff>177800</xdr:colOff>
      <xdr:row>54</xdr:row>
      <xdr:rowOff>143510</xdr:rowOff>
    </xdr:to>
    <xdr:cxnSp macro="">
      <xdr:nvCxnSpPr>
        <xdr:cNvPr id="799" name="直線コネクタ 798"/>
        <xdr:cNvCxnSpPr/>
      </xdr:nvCxnSpPr>
      <xdr:spPr>
        <a:xfrm>
          <a:off x="198907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19685</xdr:rowOff>
    </xdr:to>
    <xdr:sp macro="" textlink="">
      <xdr:nvSpPr>
        <xdr:cNvPr id="800" name="フローチャート: 判断 799"/>
        <xdr:cNvSpPr/>
      </xdr:nvSpPr>
      <xdr:spPr>
        <a:xfrm>
          <a:off x="207086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64795"/>
    <xdr:sp macro="" textlink="">
      <xdr:nvSpPr>
        <xdr:cNvPr id="801" name="テキスト ボックス 800"/>
        <xdr:cNvSpPr txBox="1"/>
      </xdr:nvSpPr>
      <xdr:spPr>
        <a:xfrm>
          <a:off x="20634960" y="9439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143510</xdr:rowOff>
    </xdr:from>
    <xdr:to xmlns:xdr="http://schemas.openxmlformats.org/drawingml/2006/spreadsheetDrawing">
      <xdr:col>107</xdr:col>
      <xdr:colOff>50800</xdr:colOff>
      <xdr:row>54</xdr:row>
      <xdr:rowOff>143510</xdr:rowOff>
    </xdr:to>
    <xdr:cxnSp macro="">
      <xdr:nvCxnSpPr>
        <xdr:cNvPr id="802" name="直線コネクタ 801"/>
        <xdr:cNvCxnSpPr/>
      </xdr:nvCxnSpPr>
      <xdr:spPr>
        <a:xfrm>
          <a:off x="190271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19685</xdr:rowOff>
    </xdr:to>
    <xdr:sp macro="" textlink="">
      <xdr:nvSpPr>
        <xdr:cNvPr id="803" name="フローチャート: 判断 802"/>
        <xdr:cNvSpPr/>
      </xdr:nvSpPr>
      <xdr:spPr>
        <a:xfrm>
          <a:off x="198399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64795"/>
    <xdr:sp macro="" textlink="">
      <xdr:nvSpPr>
        <xdr:cNvPr id="804" name="テキスト ボックス 803"/>
        <xdr:cNvSpPr txBox="1"/>
      </xdr:nvSpPr>
      <xdr:spPr>
        <a:xfrm>
          <a:off x="19771360" y="9439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143510</xdr:rowOff>
    </xdr:from>
    <xdr:to xmlns:xdr="http://schemas.openxmlformats.org/drawingml/2006/spreadsheetDrawing">
      <xdr:col>102</xdr:col>
      <xdr:colOff>114300</xdr:colOff>
      <xdr:row>54</xdr:row>
      <xdr:rowOff>143510</xdr:rowOff>
    </xdr:to>
    <xdr:cxnSp macro="">
      <xdr:nvCxnSpPr>
        <xdr:cNvPr id="805" name="直線コネクタ 804"/>
        <xdr:cNvCxnSpPr/>
      </xdr:nvCxnSpPr>
      <xdr:spPr>
        <a:xfrm>
          <a:off x="181635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90805</xdr:rowOff>
    </xdr:from>
    <xdr:to xmlns:xdr="http://schemas.openxmlformats.org/drawingml/2006/spreadsheetDrawing">
      <xdr:col>102</xdr:col>
      <xdr:colOff>165100</xdr:colOff>
      <xdr:row>55</xdr:row>
      <xdr:rowOff>19685</xdr:rowOff>
    </xdr:to>
    <xdr:sp macro="" textlink="">
      <xdr:nvSpPr>
        <xdr:cNvPr id="806" name="フローチャート: 判断 805"/>
        <xdr:cNvSpPr/>
      </xdr:nvSpPr>
      <xdr:spPr>
        <a:xfrm>
          <a:off x="189763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64795"/>
    <xdr:sp macro="" textlink="">
      <xdr:nvSpPr>
        <xdr:cNvPr id="807" name="テキスト ボックス 806"/>
        <xdr:cNvSpPr txBox="1"/>
      </xdr:nvSpPr>
      <xdr:spPr>
        <a:xfrm>
          <a:off x="18907760" y="9439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90805</xdr:rowOff>
    </xdr:from>
    <xdr:to xmlns:xdr="http://schemas.openxmlformats.org/drawingml/2006/spreadsheetDrawing">
      <xdr:col>98</xdr:col>
      <xdr:colOff>38100</xdr:colOff>
      <xdr:row>55</xdr:row>
      <xdr:rowOff>19685</xdr:rowOff>
    </xdr:to>
    <xdr:sp macro="" textlink="">
      <xdr:nvSpPr>
        <xdr:cNvPr id="808" name="フローチャート: 判断 807"/>
        <xdr:cNvSpPr/>
      </xdr:nvSpPr>
      <xdr:spPr>
        <a:xfrm>
          <a:off x="1811274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64795"/>
    <xdr:sp macro="" textlink="">
      <xdr:nvSpPr>
        <xdr:cNvPr id="809" name="テキスト ボックス 808"/>
        <xdr:cNvSpPr txBox="1"/>
      </xdr:nvSpPr>
      <xdr:spPr>
        <a:xfrm>
          <a:off x="18039080" y="9439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61365" cy="264795"/>
    <xdr:sp macro="" textlink="">
      <xdr:nvSpPr>
        <xdr:cNvPr id="810" name="テキスト ボックス 809"/>
        <xdr:cNvSpPr txBox="1"/>
      </xdr:nvSpPr>
      <xdr:spPr>
        <a:xfrm>
          <a:off x="213868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11" name="テキスト ボックス 810"/>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61365" cy="264795"/>
    <xdr:sp macro="" textlink="">
      <xdr:nvSpPr>
        <xdr:cNvPr id="812" name="テキスト ボックス 811"/>
        <xdr:cNvSpPr txBox="1"/>
      </xdr:nvSpPr>
      <xdr:spPr>
        <a:xfrm>
          <a:off x="197053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13" name="テキスト ボックス 812"/>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14" name="テキスト ボックス 813"/>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90805</xdr:rowOff>
    </xdr:from>
    <xdr:to xmlns:xdr="http://schemas.openxmlformats.org/drawingml/2006/spreadsheetDrawing">
      <xdr:col>116</xdr:col>
      <xdr:colOff>114300</xdr:colOff>
      <xdr:row>55</xdr:row>
      <xdr:rowOff>19685</xdr:rowOff>
    </xdr:to>
    <xdr:sp macro="" textlink="">
      <xdr:nvSpPr>
        <xdr:cNvPr id="815" name="楕円 814"/>
        <xdr:cNvSpPr/>
      </xdr:nvSpPr>
      <xdr:spPr>
        <a:xfrm>
          <a:off x="21521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127000</xdr:rowOff>
    </xdr:from>
    <xdr:ext cx="249555" cy="264160"/>
    <xdr:sp macro="" textlink="">
      <xdr:nvSpPr>
        <xdr:cNvPr id="816" name="前年度繰上充用金該当値テキスト"/>
        <xdr:cNvSpPr txBox="1"/>
      </xdr:nvSpPr>
      <xdr:spPr>
        <a:xfrm>
          <a:off x="2162302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19685</xdr:rowOff>
    </xdr:to>
    <xdr:sp macro="" textlink="">
      <xdr:nvSpPr>
        <xdr:cNvPr id="817" name="楕円 816"/>
        <xdr:cNvSpPr/>
      </xdr:nvSpPr>
      <xdr:spPr>
        <a:xfrm>
          <a:off x="207086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36195</xdr:rowOff>
    </xdr:from>
    <xdr:ext cx="248285" cy="264160"/>
    <xdr:sp macro="" textlink="">
      <xdr:nvSpPr>
        <xdr:cNvPr id="818" name="テキスト ボックス 817"/>
        <xdr:cNvSpPr txBox="1"/>
      </xdr:nvSpPr>
      <xdr:spPr>
        <a:xfrm>
          <a:off x="20634960" y="912304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19685</xdr:rowOff>
    </xdr:to>
    <xdr:sp macro="" textlink="">
      <xdr:nvSpPr>
        <xdr:cNvPr id="819" name="楕円 818"/>
        <xdr:cNvSpPr/>
      </xdr:nvSpPr>
      <xdr:spPr>
        <a:xfrm>
          <a:off x="198399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36195</xdr:rowOff>
    </xdr:from>
    <xdr:ext cx="248920" cy="264160"/>
    <xdr:sp macro="" textlink="">
      <xdr:nvSpPr>
        <xdr:cNvPr id="820" name="テキスト ボックス 819"/>
        <xdr:cNvSpPr txBox="1"/>
      </xdr:nvSpPr>
      <xdr:spPr>
        <a:xfrm>
          <a:off x="19771360" y="912304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90805</xdr:rowOff>
    </xdr:from>
    <xdr:to xmlns:xdr="http://schemas.openxmlformats.org/drawingml/2006/spreadsheetDrawing">
      <xdr:col>102</xdr:col>
      <xdr:colOff>165100</xdr:colOff>
      <xdr:row>55</xdr:row>
      <xdr:rowOff>19685</xdr:rowOff>
    </xdr:to>
    <xdr:sp macro="" textlink="">
      <xdr:nvSpPr>
        <xdr:cNvPr id="821" name="楕円 820"/>
        <xdr:cNvSpPr/>
      </xdr:nvSpPr>
      <xdr:spPr>
        <a:xfrm>
          <a:off x="189763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36195</xdr:rowOff>
    </xdr:from>
    <xdr:ext cx="248920" cy="264160"/>
    <xdr:sp macro="" textlink="">
      <xdr:nvSpPr>
        <xdr:cNvPr id="822" name="テキスト ボックス 821"/>
        <xdr:cNvSpPr txBox="1"/>
      </xdr:nvSpPr>
      <xdr:spPr>
        <a:xfrm>
          <a:off x="18907760" y="912304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90805</xdr:rowOff>
    </xdr:from>
    <xdr:to xmlns:xdr="http://schemas.openxmlformats.org/drawingml/2006/spreadsheetDrawing">
      <xdr:col>98</xdr:col>
      <xdr:colOff>38100</xdr:colOff>
      <xdr:row>55</xdr:row>
      <xdr:rowOff>19685</xdr:rowOff>
    </xdr:to>
    <xdr:sp macro="" textlink="">
      <xdr:nvSpPr>
        <xdr:cNvPr id="823" name="楕円 822"/>
        <xdr:cNvSpPr/>
      </xdr:nvSpPr>
      <xdr:spPr>
        <a:xfrm>
          <a:off x="1811274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36195</xdr:rowOff>
    </xdr:from>
    <xdr:ext cx="248285" cy="264160"/>
    <xdr:sp macro="" textlink="">
      <xdr:nvSpPr>
        <xdr:cNvPr id="824" name="テキスト ボックス 823"/>
        <xdr:cNvSpPr txBox="1"/>
      </xdr:nvSpPr>
      <xdr:spPr>
        <a:xfrm>
          <a:off x="18039080" y="912304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200">
              <a:solidFill>
                <a:schemeClr val="tx1"/>
              </a:solidFill>
              <a:latin typeface="ＭＳ Ｐゴシック"/>
              <a:ea typeface="ＭＳ Ｐゴシック"/>
            </a:rPr>
            <a:t>農林水産業費については前年度からの繰越である合板・製材生産性強化対策事業補助金の皆増等により、前年度と比較して11,549円の大幅増となり、災害復旧費についても、台風第14号対応に伴う費用の増により、前年度と比較して4,581円の増、消防費についても、救急車や消防団車両の更新に伴う増等で、前年度と比較して2,674円の増となった。</a:t>
          </a:r>
        </a:p>
        <a:p>
          <a:r>
            <a:rPr kumimoji="1" lang="ja-JP" altLang="en-US" sz="1200">
              <a:solidFill>
                <a:schemeClr val="tx1"/>
              </a:solidFill>
              <a:latin typeface="ＭＳ Ｐゴシック"/>
              <a:ea typeface="ＭＳ Ｐゴシック"/>
            </a:rPr>
            <a:t>　一方で、商工費については、営業時間短縮要請協力金の事業終了に伴う減等により、前年度と比較して20,852円の減となり、教育費についても、前年度で完了した細島小学校改築事業の反動減等により、前年度と比較して12,433円の減、土木費についても、お倉ヶ浜総合公園野球場整備事業への寄附金に係る積立金の反動減等により、前年度と比較して6,113円の減となった。また、民生費については、類似団体と比較すると47,412円差があり大きく上回る状況であるが、前年度を中心に実施した子育て世帯への臨時特別給付金の反動減等により、前年度と比較して4,721円の減となった。</a:t>
          </a:r>
        </a:p>
        <a:p>
          <a:r>
            <a:rPr kumimoji="1" lang="ja-JP" altLang="en-US" sz="1200">
              <a:solidFill>
                <a:schemeClr val="tx1"/>
              </a:solidFill>
              <a:latin typeface="ＭＳ Ｐゴシック"/>
              <a:ea typeface="ＭＳ Ｐゴシック"/>
            </a:rPr>
            <a:t>　民生費や土木費については、類似団体との比較・分析による適正な水準を検討するとともに、必要な見直しに取り組み、公債費については、普通建設事業の選択と集中による抑制に努める。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solidFill>
                <a:schemeClr val="tx1"/>
              </a:solidFill>
              <a:latin typeface="ＭＳ ゴシック"/>
              <a:ea typeface="ＭＳ ゴシック"/>
            </a:rPr>
            <a:t>財政調整積立基金残高については1.26ポイント、実質収支額については、0.18ポイントの増となり、適正な水準を維持することが出来ている。</a:t>
          </a:r>
          <a:endParaRPr kumimoji="1" lang="ja-JP" altLang="en-US" sz="1400">
            <a:solidFill>
              <a:schemeClr val="tx1"/>
            </a:solidFill>
            <a:latin typeface="ＭＳ ゴシック"/>
            <a:ea typeface="ＭＳ ゴシック"/>
          </a:endParaRPr>
        </a:p>
        <a:p>
          <a:r>
            <a:rPr kumimoji="1" lang="ja-JP" altLang="en-US" sz="1300">
              <a:solidFill>
                <a:schemeClr val="tx1"/>
              </a:solidFill>
              <a:latin typeface="ＭＳ ゴシック"/>
              <a:ea typeface="ＭＳ ゴシック"/>
            </a:rPr>
            <a:t>　また、実質単年度収支についても、財政調整積立基金の取崩しの抑制により、縮減することができたところであり、引き続き、行財政改革大綱に基づく自主財源の確保や経常経費の削減に取り組むとともに、計画的な基金の活用等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chemeClr val="tx1"/>
              </a:solidFill>
              <a:latin typeface="ＭＳ ゴシック"/>
              <a:ea typeface="ＭＳ ゴシック"/>
            </a:rPr>
            <a:t>各会計において、黒字額の標準財政規模比が前年度と比較して、改善している。</a:t>
          </a:r>
        </a:p>
        <a:p>
          <a:r>
            <a:rPr kumimoji="1" lang="ja-JP" altLang="en-US" sz="1400">
              <a:solidFill>
                <a:schemeClr val="tx1"/>
              </a:solidFill>
              <a:latin typeface="ＭＳ ゴシック"/>
              <a:ea typeface="ＭＳ ゴシック"/>
            </a:rPr>
            <a:t>　このうち、水道事業会計については、給水人口の減に伴う収益の減少や施設の老朽化に対応するための経費の増に対応するため、料金改定に向けた取組を進めている。</a:t>
          </a:r>
        </a:p>
        <a:p>
          <a:r>
            <a:rPr kumimoji="1" lang="ja-JP" altLang="en-US" sz="1400">
              <a:solidFill>
                <a:schemeClr val="tx1"/>
              </a:solidFill>
              <a:latin typeface="ＭＳ ゴシック"/>
              <a:ea typeface="ＭＳ ゴシック"/>
            </a:rPr>
            <a:t>　その他の会計についても、少子高齢化や施設の老朽化の進行に伴う経費の増が見込まれることから、引き続き、使用料の見直し等による自主財源の確保や経常経費の削減等に取り組み、中長期的な視点による財政運営に努め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chemeClr val="tx1"/>
              </a:solidFill>
              <a:latin typeface="ＭＳ ゴシック"/>
              <a:ea typeface="ＭＳ ゴシック"/>
            </a:rPr>
            <a:t>元利償還金については前年と同水準となったが、公営企業債の元利償還金に対する繰入金が増加し、算入公債費等が減少したことにより、分子全体で17百万円の増となっている。</a:t>
          </a:r>
        </a:p>
        <a:p>
          <a:r>
            <a:rPr kumimoji="1" lang="ja-JP" altLang="en-US" sz="1400">
              <a:solidFill>
                <a:schemeClr val="tx1"/>
              </a:solidFill>
              <a:latin typeface="ＭＳ ゴシック"/>
              <a:ea typeface="ＭＳ ゴシック"/>
            </a:rPr>
            <a:t>　今後も、公共施設の老朽化の進行に伴う更新費用等の増が見込まれることから、日向市公共施設等総合管理計画に基づく総量の最適化等に取り組む。</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3860" y="12420600"/>
          <a:ext cx="44303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行財政改革大綱に基づく地方債発行の抑制による地方債残高の圧縮等により、将来負担額が2,391百万円の減となるとともに、市税等の増に伴う充当可能基金等の充当可能財源等の増により、将来負担比率の分子が前年度と比較し1,544百万円の減となった。</a:t>
          </a:r>
        </a:p>
        <a:p>
          <a:r>
            <a:rPr kumimoji="1" lang="ja-JP" altLang="en-US" sz="1400">
              <a:solidFill>
                <a:schemeClr val="tx1"/>
              </a:solidFill>
              <a:latin typeface="ＭＳ ゴシック"/>
              <a:ea typeface="ＭＳ ゴシック"/>
            </a:rPr>
            <a:t>　引き続き、行財政改革大綱に基づく地方債発行の抑制や基金の計画的な活用に努める。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宮崎県日向市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市税等の増や臨時交付金等の活用により、基金の取崩しを抑制したこと等により、基金全体では730百万円の増となった。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物価高騰等に対する市民生活の支援策のほか、公共施設の老朽化の進行に伴う改修・更新費用等への対応も見込まれることから、災害等の緊急時に対応するための一定規模の残高の確保に留意をしつつ、各基金の計画的な活用に努め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（基金の使途）</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ふるさと日向市応援寄附金基金：ふるさと納税を財源とした事業を行うための基金</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公共施設整備等資金積立基金　：公共施設の整備又は公共用地取得のための基金</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退職手当基金　　　　　　　　：職員の退職手当に充てるための基金</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ふるさと日向市応援寄附金基金：ふるさと日向市応援寄附金事業の積極的な展開により、前年度を上回る寄附額となったことから、積立　</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額は435百万円となった。269百万円を取崩し事業に活用したが、前年度と比較し、256百万円の残高　</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増となった。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公共施設整備等資金積立基金　：公共施設の老朽化の進行に伴う改修・更新等に係る将来の支払いに備えた積立てを行ったことで、前　</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年度と比較し、412百万円の残高増となった。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退職手当基金　　　　　　　　：将来の退職手当の支払いに備え46百万円を積立て、44百万円を取崩したことで、前年度と比較し</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2百万円の残高増となった。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ふるさと日向市応援寄附金基金：返礼品等の基準に基づく積立てを行うとともに、寄付者の意向を反映した事業での計画的な活用を図</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る。</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公共施設整備等資金積立基金　：公共施設の老朽化の進行に伴う改修・更新費用等に対応するため、地方債とあわせて計画的な活用を図</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る。</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退職手当基金　　　　　　　　：将来を見据えた適正な額の積立てを行いながら、年度ごとの退職者の不均衡への対応を含めた計画的　　　　　　　　　　　　　　　　　　　　　　　　　　　　　　　　　　</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な活用を図る。</a:t>
          </a:r>
          <a:endParaRPr kumimoji="1" lang="en-US" altLang="ja-JP" sz="1300">
            <a:solidFill>
              <a:schemeClr val="tx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前年度決算剰余金に係る積立てのほか、市税等の増や臨時交付金の活用による取崩しの抑制により、前年度比で161百万円の増となった。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物価高騰等に対する市民生活の支援策のほか、公共施設の老朽化やＤＸの推進等の新たな財政需要への活用も図りつつ、今後の災害等の緊急時への対応も見据えながら、一定規模の残高の確保に努める。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基金の運用利子の積立てにより微増となった。</a:t>
          </a:r>
          <a:r>
            <a:rPr kumimoji="1" lang="ja-JP" altLang="en-US" sz="1300">
              <a:solidFill>
                <a:srgbClr val="FF0000"/>
              </a:solidFill>
              <a:effectLst/>
              <a:latin typeface="ＭＳ ゴシック"/>
              <a:ea typeface="ＭＳ ゴシック"/>
              <a:cs typeface="+mn-cs"/>
            </a:rPr>
            <a:t>	</a:t>
          </a:r>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今後の地方債の発行と償還の状況を注視しながら、計画的な活用に努める。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4" name="正方形/長方形 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104775</xdr:rowOff>
    </xdr:to>
    <xdr:sp macro="" textlink="">
      <xdr:nvSpPr>
        <xdr:cNvPr id="11" name="正方形/長方形 10"/>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73025</xdr:rowOff>
    </xdr:to>
    <xdr:sp macro="" textlink="">
      <xdr:nvSpPr>
        <xdr:cNvPr id="12" name="正方形/長方形 11"/>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59,390
58,984
336.89
34,054,545
33,161,395
732,504
16,398,292
31,012,242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3175</xdr:rowOff>
    </xdr:to>
    <xdr:sp macro="" textlink="">
      <xdr:nvSpPr>
        <xdr:cNvPr id="16" name="正方形/長方形 15"/>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30.4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185420</xdr:colOff>
      <xdr:row>9</xdr:row>
      <xdr:rowOff>130175</xdr:rowOff>
    </xdr:to>
    <xdr:sp macro="" textlink="">
      <xdr:nvSpPr>
        <xdr:cNvPr id="19" name="正方形/長方形 18"/>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046460" y="1219835"/>
          <a:ext cx="129794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046460" y="1555115"/>
          <a:ext cx="141986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967085" y="15551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0887710" y="155511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8445"/>
    <xdr:sp macro="" textlink="">
      <xdr:nvSpPr>
        <xdr:cNvPr id="31" name="テキスト ボックス 30"/>
        <xdr:cNvSpPr txBox="1"/>
      </xdr:nvSpPr>
      <xdr:spPr>
        <a:xfrm>
          <a:off x="419100" y="27343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29718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0548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8445"/>
    <xdr:sp macro="" textlink="">
      <xdr:nvSpPr>
        <xdr:cNvPr id="34" name="テキスト ボックス 33"/>
        <xdr:cNvSpPr txBox="1"/>
      </xdr:nvSpPr>
      <xdr:spPr>
        <a:xfrm>
          <a:off x="419100" y="3442970"/>
          <a:ext cx="110318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68109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45870" y="4189730"/>
          <a:ext cx="413004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46910" y="455993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736975" y="454342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32511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32511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80847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80847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41883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41883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45" name="正方形/長方形 44"/>
        <xdr:cNvSpPr/>
      </xdr:nvSpPr>
      <xdr:spPr>
        <a:xfrm>
          <a:off x="1245870" y="488061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46" name="正方形/長方形 45"/>
        <xdr:cNvSpPr/>
      </xdr:nvSpPr>
      <xdr:spPr>
        <a:xfrm>
          <a:off x="5637530" y="488061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637530" y="494411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708650" y="516509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全体としては、類似団体、全国、宮崎県の各平均を下回っているが、図書館や体育館・プール、認定こども園・幼稚園・保育所などは、上回っている状況である。</a:t>
          </a:r>
        </a:p>
        <a:p>
          <a:r>
            <a:rPr kumimoji="1" lang="ja-JP" altLang="en-US" sz="1100">
              <a:latin typeface="ＭＳ Ｐゴシック"/>
              <a:ea typeface="ＭＳ Ｐゴシック"/>
            </a:rPr>
            <a:t>　日向市公共施設等総合管理計画に基づき、統合・廃止による総量の最適化（普通会計における建物系施設の総延床面積を30％削減）とともに、老朽化した施設の長寿命化の取組を引き続き推進していく必要がある。</a:t>
          </a:r>
        </a:p>
      </xdr:txBody>
    </xdr:sp>
    <xdr:clientData/>
  </xdr:twoCellAnchor>
  <xdr:oneCellAnchor>
    <xdr:from xmlns:xdr="http://schemas.openxmlformats.org/drawingml/2006/spreadsheetDrawing">
      <xdr:col>4</xdr:col>
      <xdr:colOff>174625</xdr:colOff>
      <xdr:row>23</xdr:row>
      <xdr:rowOff>47625</xdr:rowOff>
    </xdr:from>
    <xdr:ext cx="349250" cy="224790"/>
    <xdr:sp macro="" textlink="">
      <xdr:nvSpPr>
        <xdr:cNvPr id="49" name="テキスト ボックス 48"/>
        <xdr:cNvSpPr txBox="1"/>
      </xdr:nvSpPr>
      <xdr:spPr>
        <a:xfrm>
          <a:off x="1212850" y="469392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50" name="直線コネクタ 49"/>
        <xdr:cNvCxnSpPr/>
      </xdr:nvCxnSpPr>
      <xdr:spPr>
        <a:xfrm>
          <a:off x="1245870" y="699325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790"/>
    <xdr:sp macro="" textlink="">
      <xdr:nvSpPr>
        <xdr:cNvPr id="51" name="テキスト ボックス 50"/>
        <xdr:cNvSpPr txBox="1"/>
      </xdr:nvSpPr>
      <xdr:spPr>
        <a:xfrm>
          <a:off x="838200" y="690054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45870" y="66414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140" cy="225425"/>
    <xdr:sp macro="" textlink="">
      <xdr:nvSpPr>
        <xdr:cNvPr id="53" name="テキスト ボックス 52"/>
        <xdr:cNvSpPr txBox="1"/>
      </xdr:nvSpPr>
      <xdr:spPr>
        <a:xfrm>
          <a:off x="838200" y="65481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45870" y="62896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790"/>
    <xdr:sp macro="" textlink="">
      <xdr:nvSpPr>
        <xdr:cNvPr id="55" name="テキスト ボックス 54"/>
        <xdr:cNvSpPr txBox="1"/>
      </xdr:nvSpPr>
      <xdr:spPr>
        <a:xfrm>
          <a:off x="838200" y="619569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45870" y="5937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57" name="テキスト ボックス 56"/>
        <xdr:cNvSpPr txBox="1"/>
      </xdr:nvSpPr>
      <xdr:spPr>
        <a:xfrm>
          <a:off x="838200" y="584327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45870" y="558482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790"/>
    <xdr:sp macro="" textlink="">
      <xdr:nvSpPr>
        <xdr:cNvPr id="59" name="テキスト ボックス 58"/>
        <xdr:cNvSpPr txBox="1"/>
      </xdr:nvSpPr>
      <xdr:spPr>
        <a:xfrm>
          <a:off x="838200" y="5491480"/>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84455</xdr:rowOff>
    </xdr:from>
    <xdr:to xmlns:xdr="http://schemas.openxmlformats.org/drawingml/2006/spreadsheetDrawing">
      <xdr:col>27</xdr:col>
      <xdr:colOff>73025</xdr:colOff>
      <xdr:row>26</xdr:row>
      <xdr:rowOff>84455</xdr:rowOff>
    </xdr:to>
    <xdr:cxnSp macro="">
      <xdr:nvCxnSpPr>
        <xdr:cNvPr id="60" name="直線コネクタ 59"/>
        <xdr:cNvCxnSpPr/>
      </xdr:nvCxnSpPr>
      <xdr:spPr>
        <a:xfrm>
          <a:off x="1245870" y="52336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140" cy="224790"/>
    <xdr:sp macro="" textlink="">
      <xdr:nvSpPr>
        <xdr:cNvPr id="61" name="テキスト ボックス 60"/>
        <xdr:cNvSpPr txBox="1"/>
      </xdr:nvSpPr>
      <xdr:spPr>
        <a:xfrm>
          <a:off x="838200" y="514286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45870" y="488061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3" name="テキスト ボックス 62"/>
        <xdr:cNvSpPr txBox="1"/>
      </xdr:nvSpPr>
      <xdr:spPr>
        <a:xfrm>
          <a:off x="838200" y="47904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64" name="有形固定資産減価償却率グラフ枠"/>
        <xdr:cNvSpPr/>
      </xdr:nvSpPr>
      <xdr:spPr>
        <a:xfrm>
          <a:off x="1245870" y="488061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34</xdr:row>
      <xdr:rowOff>61595</xdr:rowOff>
    </xdr:to>
    <xdr:cxnSp macro="">
      <xdr:nvCxnSpPr>
        <xdr:cNvPr id="65" name="直線コネクタ 64"/>
        <xdr:cNvCxnSpPr/>
      </xdr:nvCxnSpPr>
      <xdr:spPr>
        <a:xfrm flipV="1">
          <a:off x="4645025" y="5387340"/>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64770</xdr:rowOff>
    </xdr:from>
    <xdr:ext cx="403860" cy="258445"/>
    <xdr:sp macro="" textlink="">
      <xdr:nvSpPr>
        <xdr:cNvPr id="66" name="有形固定資産減価償却率最小値テキスト"/>
        <xdr:cNvSpPr txBox="1"/>
      </xdr:nvSpPr>
      <xdr:spPr>
        <a:xfrm>
          <a:off x="4697730" y="65551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34</xdr:row>
      <xdr:rowOff>61595</xdr:rowOff>
    </xdr:from>
    <xdr:to xmlns:xdr="http://schemas.openxmlformats.org/drawingml/2006/spreadsheetDrawing">
      <xdr:col>23</xdr:col>
      <xdr:colOff>174625</xdr:colOff>
      <xdr:row>34</xdr:row>
      <xdr:rowOff>61595</xdr:rowOff>
    </xdr:to>
    <xdr:cxnSp macro="">
      <xdr:nvCxnSpPr>
        <xdr:cNvPr id="67" name="直線コネクタ 66"/>
        <xdr:cNvCxnSpPr/>
      </xdr:nvCxnSpPr>
      <xdr:spPr>
        <a:xfrm>
          <a:off x="4561205" y="65519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403860" cy="257810"/>
    <xdr:sp macro="" textlink="">
      <xdr:nvSpPr>
        <xdr:cNvPr id="68" name="有形固定資産減価償却率最大値テキスト"/>
        <xdr:cNvSpPr txBox="1"/>
      </xdr:nvSpPr>
      <xdr:spPr>
        <a:xfrm>
          <a:off x="4697730" y="51669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27</xdr:row>
      <xdr:rowOff>70485</xdr:rowOff>
    </xdr:from>
    <xdr:to xmlns:xdr="http://schemas.openxmlformats.org/drawingml/2006/spreadsheetDrawing">
      <xdr:col>23</xdr:col>
      <xdr:colOff>174625</xdr:colOff>
      <xdr:row>27</xdr:row>
      <xdr:rowOff>70485</xdr:rowOff>
    </xdr:to>
    <xdr:cxnSp macro="">
      <xdr:nvCxnSpPr>
        <xdr:cNvPr id="69" name="直線コネクタ 68"/>
        <xdr:cNvCxnSpPr/>
      </xdr:nvCxnSpPr>
      <xdr:spPr>
        <a:xfrm>
          <a:off x="4561205" y="53873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156845</xdr:rowOff>
    </xdr:from>
    <xdr:ext cx="403860" cy="258445"/>
    <xdr:sp macro="" textlink="">
      <xdr:nvSpPr>
        <xdr:cNvPr id="70" name="有形固定資産減価償却率平均値テキスト"/>
        <xdr:cNvSpPr txBox="1"/>
      </xdr:nvSpPr>
      <xdr:spPr>
        <a:xfrm>
          <a:off x="4697730" y="597662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6985</xdr:rowOff>
    </xdr:from>
    <xdr:to xmlns:xdr="http://schemas.openxmlformats.org/drawingml/2006/spreadsheetDrawing">
      <xdr:col>23</xdr:col>
      <xdr:colOff>136525</xdr:colOff>
      <xdr:row>31</xdr:row>
      <xdr:rowOff>109220</xdr:rowOff>
    </xdr:to>
    <xdr:sp macro="" textlink="">
      <xdr:nvSpPr>
        <xdr:cNvPr id="71" name="フローチャート: 判断 70"/>
        <xdr:cNvSpPr/>
      </xdr:nvSpPr>
      <xdr:spPr>
        <a:xfrm>
          <a:off x="4596130" y="59944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142240</xdr:rowOff>
    </xdr:from>
    <xdr:to xmlns:xdr="http://schemas.openxmlformats.org/drawingml/2006/spreadsheetDrawing">
      <xdr:col>19</xdr:col>
      <xdr:colOff>185420</xdr:colOff>
      <xdr:row>31</xdr:row>
      <xdr:rowOff>72390</xdr:rowOff>
    </xdr:to>
    <xdr:sp macro="" textlink="">
      <xdr:nvSpPr>
        <xdr:cNvPr id="72" name="フローチャート: 判断 71"/>
        <xdr:cNvSpPr/>
      </xdr:nvSpPr>
      <xdr:spPr>
        <a:xfrm>
          <a:off x="3905250" y="596201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102870</xdr:rowOff>
    </xdr:from>
    <xdr:to xmlns:xdr="http://schemas.openxmlformats.org/drawingml/2006/spreadsheetDrawing">
      <xdr:col>15</xdr:col>
      <xdr:colOff>185420</xdr:colOff>
      <xdr:row>31</xdr:row>
      <xdr:rowOff>33020</xdr:rowOff>
    </xdr:to>
    <xdr:sp macro="" textlink="">
      <xdr:nvSpPr>
        <xdr:cNvPr id="73" name="フローチャート: 判断 72"/>
        <xdr:cNvSpPr/>
      </xdr:nvSpPr>
      <xdr:spPr>
        <a:xfrm>
          <a:off x="3163570" y="592264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99060</xdr:rowOff>
    </xdr:from>
    <xdr:to xmlns:xdr="http://schemas.openxmlformats.org/drawingml/2006/spreadsheetDrawing">
      <xdr:col>11</xdr:col>
      <xdr:colOff>185420</xdr:colOff>
      <xdr:row>31</xdr:row>
      <xdr:rowOff>29210</xdr:rowOff>
    </xdr:to>
    <xdr:sp macro="" textlink="">
      <xdr:nvSpPr>
        <xdr:cNvPr id="74" name="フローチャート: 判断 73"/>
        <xdr:cNvSpPr/>
      </xdr:nvSpPr>
      <xdr:spPr>
        <a:xfrm>
          <a:off x="2421890" y="591883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55880</xdr:rowOff>
    </xdr:from>
    <xdr:to xmlns:xdr="http://schemas.openxmlformats.org/drawingml/2006/spreadsheetDrawing">
      <xdr:col>7</xdr:col>
      <xdr:colOff>185420</xdr:colOff>
      <xdr:row>30</xdr:row>
      <xdr:rowOff>157480</xdr:rowOff>
    </xdr:to>
    <xdr:sp macro="" textlink="">
      <xdr:nvSpPr>
        <xdr:cNvPr id="75" name="フローチャート: 判断 74"/>
        <xdr:cNvSpPr/>
      </xdr:nvSpPr>
      <xdr:spPr>
        <a:xfrm>
          <a:off x="1680210" y="58756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4790"/>
    <xdr:sp macro="" textlink="">
      <xdr:nvSpPr>
        <xdr:cNvPr id="76" name="テキスト ボックス 75"/>
        <xdr:cNvSpPr txBox="1"/>
      </xdr:nvSpPr>
      <xdr:spPr>
        <a:xfrm>
          <a:off x="4474210" y="70358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790"/>
    <xdr:sp macro="" textlink="">
      <xdr:nvSpPr>
        <xdr:cNvPr id="77" name="テキスト ボックス 76"/>
        <xdr:cNvSpPr txBox="1"/>
      </xdr:nvSpPr>
      <xdr:spPr>
        <a:xfrm>
          <a:off x="3783330" y="703580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790"/>
    <xdr:sp macro="" textlink="">
      <xdr:nvSpPr>
        <xdr:cNvPr id="78" name="テキスト ボックス 77"/>
        <xdr:cNvSpPr txBox="1"/>
      </xdr:nvSpPr>
      <xdr:spPr>
        <a:xfrm>
          <a:off x="3041650" y="703580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790"/>
    <xdr:sp macro="" textlink="">
      <xdr:nvSpPr>
        <xdr:cNvPr id="79" name="テキスト ボックス 78"/>
        <xdr:cNvSpPr txBox="1"/>
      </xdr:nvSpPr>
      <xdr:spPr>
        <a:xfrm>
          <a:off x="2299970" y="703580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790"/>
    <xdr:sp macro="" textlink="">
      <xdr:nvSpPr>
        <xdr:cNvPr id="80" name="テキスト ボックス 79"/>
        <xdr:cNvSpPr txBox="1"/>
      </xdr:nvSpPr>
      <xdr:spPr>
        <a:xfrm>
          <a:off x="1558290" y="703580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90805</xdr:rowOff>
    </xdr:from>
    <xdr:to xmlns:xdr="http://schemas.openxmlformats.org/drawingml/2006/spreadsheetDrawing">
      <xdr:col>23</xdr:col>
      <xdr:colOff>136525</xdr:colOff>
      <xdr:row>30</xdr:row>
      <xdr:rowOff>20955</xdr:rowOff>
    </xdr:to>
    <xdr:sp macro="" textlink="">
      <xdr:nvSpPr>
        <xdr:cNvPr id="81" name="楕円 80"/>
        <xdr:cNvSpPr/>
      </xdr:nvSpPr>
      <xdr:spPr>
        <a:xfrm>
          <a:off x="4596130" y="574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113665</xdr:rowOff>
    </xdr:from>
    <xdr:ext cx="403860" cy="258445"/>
    <xdr:sp macro="" textlink="">
      <xdr:nvSpPr>
        <xdr:cNvPr id="82" name="有形固定資産減価償却率該当値テキスト"/>
        <xdr:cNvSpPr txBox="1"/>
      </xdr:nvSpPr>
      <xdr:spPr>
        <a:xfrm>
          <a:off x="4697730" y="55981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29210</xdr:rowOff>
    </xdr:from>
    <xdr:to xmlns:xdr="http://schemas.openxmlformats.org/drawingml/2006/spreadsheetDrawing">
      <xdr:col>19</xdr:col>
      <xdr:colOff>185420</xdr:colOff>
      <xdr:row>29</xdr:row>
      <xdr:rowOff>130810</xdr:rowOff>
    </xdr:to>
    <xdr:sp macro="" textlink="">
      <xdr:nvSpPr>
        <xdr:cNvPr id="83" name="楕円 82"/>
        <xdr:cNvSpPr/>
      </xdr:nvSpPr>
      <xdr:spPr>
        <a:xfrm>
          <a:off x="3905250" y="568134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80010</xdr:rowOff>
    </xdr:from>
    <xdr:to xmlns:xdr="http://schemas.openxmlformats.org/drawingml/2006/spreadsheetDrawing">
      <xdr:col>23</xdr:col>
      <xdr:colOff>85725</xdr:colOff>
      <xdr:row>29</xdr:row>
      <xdr:rowOff>141605</xdr:rowOff>
    </xdr:to>
    <xdr:cxnSp macro="">
      <xdr:nvCxnSpPr>
        <xdr:cNvPr id="84" name="直線コネクタ 83"/>
        <xdr:cNvCxnSpPr/>
      </xdr:nvCxnSpPr>
      <xdr:spPr>
        <a:xfrm>
          <a:off x="3956050" y="5732145"/>
          <a:ext cx="6908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154940</xdr:rowOff>
    </xdr:from>
    <xdr:to xmlns:xdr="http://schemas.openxmlformats.org/drawingml/2006/spreadsheetDrawing">
      <xdr:col>15</xdr:col>
      <xdr:colOff>185420</xdr:colOff>
      <xdr:row>29</xdr:row>
      <xdr:rowOff>84455</xdr:rowOff>
    </xdr:to>
    <xdr:sp macro="" textlink="">
      <xdr:nvSpPr>
        <xdr:cNvPr id="85" name="楕円 84"/>
        <xdr:cNvSpPr/>
      </xdr:nvSpPr>
      <xdr:spPr>
        <a:xfrm>
          <a:off x="3163570" y="5639435"/>
          <a:ext cx="996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33655</xdr:rowOff>
    </xdr:from>
    <xdr:to xmlns:xdr="http://schemas.openxmlformats.org/drawingml/2006/spreadsheetDrawing">
      <xdr:col>19</xdr:col>
      <xdr:colOff>136525</xdr:colOff>
      <xdr:row>29</xdr:row>
      <xdr:rowOff>80010</xdr:rowOff>
    </xdr:to>
    <xdr:cxnSp macro="">
      <xdr:nvCxnSpPr>
        <xdr:cNvPr id="86" name="直線コネクタ 85"/>
        <xdr:cNvCxnSpPr/>
      </xdr:nvCxnSpPr>
      <xdr:spPr>
        <a:xfrm>
          <a:off x="3214370" y="5685790"/>
          <a:ext cx="7416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89535</xdr:rowOff>
    </xdr:from>
    <xdr:to xmlns:xdr="http://schemas.openxmlformats.org/drawingml/2006/spreadsheetDrawing">
      <xdr:col>11</xdr:col>
      <xdr:colOff>185420</xdr:colOff>
      <xdr:row>29</xdr:row>
      <xdr:rowOff>19685</xdr:rowOff>
    </xdr:to>
    <xdr:sp macro="" textlink="">
      <xdr:nvSpPr>
        <xdr:cNvPr id="87" name="楕円 86"/>
        <xdr:cNvSpPr/>
      </xdr:nvSpPr>
      <xdr:spPr>
        <a:xfrm>
          <a:off x="2421890" y="557403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140335</xdr:rowOff>
    </xdr:from>
    <xdr:to xmlns:xdr="http://schemas.openxmlformats.org/drawingml/2006/spreadsheetDrawing">
      <xdr:col>15</xdr:col>
      <xdr:colOff>136525</xdr:colOff>
      <xdr:row>29</xdr:row>
      <xdr:rowOff>33655</xdr:rowOff>
    </xdr:to>
    <xdr:cxnSp macro="">
      <xdr:nvCxnSpPr>
        <xdr:cNvPr id="88" name="直線コネクタ 87"/>
        <xdr:cNvCxnSpPr/>
      </xdr:nvCxnSpPr>
      <xdr:spPr>
        <a:xfrm>
          <a:off x="2472690" y="5624830"/>
          <a:ext cx="7416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35560</xdr:rowOff>
    </xdr:from>
    <xdr:to xmlns:xdr="http://schemas.openxmlformats.org/drawingml/2006/spreadsheetDrawing">
      <xdr:col>7</xdr:col>
      <xdr:colOff>185420</xdr:colOff>
      <xdr:row>28</xdr:row>
      <xdr:rowOff>137160</xdr:rowOff>
    </xdr:to>
    <xdr:sp macro="" textlink="">
      <xdr:nvSpPr>
        <xdr:cNvPr id="89" name="楕円 88"/>
        <xdr:cNvSpPr/>
      </xdr:nvSpPr>
      <xdr:spPr>
        <a:xfrm>
          <a:off x="1680210" y="55200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86360</xdr:rowOff>
    </xdr:from>
    <xdr:to xmlns:xdr="http://schemas.openxmlformats.org/drawingml/2006/spreadsheetDrawing">
      <xdr:col>11</xdr:col>
      <xdr:colOff>136525</xdr:colOff>
      <xdr:row>28</xdr:row>
      <xdr:rowOff>140335</xdr:rowOff>
    </xdr:to>
    <xdr:cxnSp macro="">
      <xdr:nvCxnSpPr>
        <xdr:cNvPr id="90" name="直線コネクタ 89"/>
        <xdr:cNvCxnSpPr/>
      </xdr:nvCxnSpPr>
      <xdr:spPr>
        <a:xfrm>
          <a:off x="1731010" y="5570855"/>
          <a:ext cx="7416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63500</xdr:rowOff>
    </xdr:from>
    <xdr:ext cx="404495" cy="258445"/>
    <xdr:sp macro="" textlink="">
      <xdr:nvSpPr>
        <xdr:cNvPr id="91" name="n_1aveValue有形固定資産減価償却率"/>
        <xdr:cNvSpPr txBox="1"/>
      </xdr:nvSpPr>
      <xdr:spPr>
        <a:xfrm>
          <a:off x="3745865" y="6050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24130</xdr:rowOff>
    </xdr:from>
    <xdr:ext cx="404495" cy="259080"/>
    <xdr:sp macro="" textlink="">
      <xdr:nvSpPr>
        <xdr:cNvPr id="92" name="n_2aveValue有形固定資産減価償却率"/>
        <xdr:cNvSpPr txBox="1"/>
      </xdr:nvSpPr>
      <xdr:spPr>
        <a:xfrm>
          <a:off x="3016885" y="6011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20320</xdr:rowOff>
    </xdr:from>
    <xdr:ext cx="404495" cy="258445"/>
    <xdr:sp macro="" textlink="">
      <xdr:nvSpPr>
        <xdr:cNvPr id="93" name="n_3aveValue有形固定資産減価償却率"/>
        <xdr:cNvSpPr txBox="1"/>
      </xdr:nvSpPr>
      <xdr:spPr>
        <a:xfrm>
          <a:off x="2275205" y="60077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148590</xdr:rowOff>
    </xdr:from>
    <xdr:ext cx="404495" cy="258445"/>
    <xdr:sp macro="" textlink="">
      <xdr:nvSpPr>
        <xdr:cNvPr id="94" name="n_4aveValue有形固定資産減価償却率"/>
        <xdr:cNvSpPr txBox="1"/>
      </xdr:nvSpPr>
      <xdr:spPr>
        <a:xfrm>
          <a:off x="1533525" y="59683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147320</xdr:rowOff>
    </xdr:from>
    <xdr:ext cx="404495" cy="258445"/>
    <xdr:sp macro="" textlink="">
      <xdr:nvSpPr>
        <xdr:cNvPr id="95" name="n_1mainValue有形固定資産減価償却率"/>
        <xdr:cNvSpPr txBox="1"/>
      </xdr:nvSpPr>
      <xdr:spPr>
        <a:xfrm>
          <a:off x="3745865" y="5464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100965</xdr:rowOff>
    </xdr:from>
    <xdr:ext cx="404495" cy="258445"/>
    <xdr:sp macro="" textlink="">
      <xdr:nvSpPr>
        <xdr:cNvPr id="96" name="n_2mainValue有形固定資産減価償却率"/>
        <xdr:cNvSpPr txBox="1"/>
      </xdr:nvSpPr>
      <xdr:spPr>
        <a:xfrm>
          <a:off x="3016885" y="5417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36195</xdr:rowOff>
    </xdr:from>
    <xdr:ext cx="404495" cy="258445"/>
    <xdr:sp macro="" textlink="">
      <xdr:nvSpPr>
        <xdr:cNvPr id="97" name="n_3mainValue有形固定資産減価償却率"/>
        <xdr:cNvSpPr txBox="1"/>
      </xdr:nvSpPr>
      <xdr:spPr>
        <a:xfrm>
          <a:off x="2275205" y="5353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153670</xdr:rowOff>
    </xdr:from>
    <xdr:ext cx="404495" cy="259080"/>
    <xdr:sp macro="" textlink="">
      <xdr:nvSpPr>
        <xdr:cNvPr id="98" name="n_4mainValue有形固定資産減価償却率"/>
        <xdr:cNvSpPr txBox="1"/>
      </xdr:nvSpPr>
      <xdr:spPr>
        <a:xfrm>
          <a:off x="1533525" y="5302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014710" y="4189730"/>
          <a:ext cx="41249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054205" y="4559935"/>
          <a:ext cx="10096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185420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461365" y="4543425"/>
          <a:ext cx="9156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[ 484.1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09395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09395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657731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657731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18259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18259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08" name="正方形/長方形 107"/>
        <xdr:cNvSpPr/>
      </xdr:nvSpPr>
      <xdr:spPr>
        <a:xfrm>
          <a:off x="11014710" y="488061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109" name="正方形/長方形 108"/>
        <xdr:cNvSpPr/>
      </xdr:nvSpPr>
      <xdr:spPr>
        <a:xfrm>
          <a:off x="15401290" y="488061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401290" y="494411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477490" y="516509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行財政改革大綱に基づく取組による地方債現在高の減に伴う将来負担額の減少や、公共施設の更新などに備えた基金積み増しにより充当可能基金が増となったことなどにより、債務償還比率は前年から</a:t>
          </a:r>
          <a:r>
            <a:rPr kumimoji="1" lang="en-US" altLang="ja-JP" sz="1100">
              <a:latin typeface="ＭＳ Ｐゴシック"/>
              <a:ea typeface="ＭＳ Ｐゴシック"/>
            </a:rPr>
            <a:t>35.8</a:t>
          </a:r>
          <a:r>
            <a:rPr kumimoji="1" lang="ja-JP" altLang="en-US" sz="1100">
              <a:latin typeface="ＭＳ Ｐゴシック"/>
              <a:ea typeface="ＭＳ Ｐゴシック"/>
            </a:rPr>
            <a:t>ポイント低下した。</a:t>
          </a:r>
        </a:p>
        <a:p>
          <a:r>
            <a:rPr kumimoji="1" lang="ja-JP" altLang="en-US" sz="1100">
              <a:latin typeface="ＭＳ Ｐゴシック"/>
              <a:ea typeface="ＭＳ Ｐゴシック"/>
            </a:rPr>
            <a:t>　令和４年度は類似団体内平均値よりも低い状況となっているが、引き続き計画的な市債発行や経常経費の削減、自主財源の確保に努めていく必要がある。</a:t>
          </a: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250" cy="224790"/>
    <xdr:sp macro="" textlink="">
      <xdr:nvSpPr>
        <xdr:cNvPr id="112" name="テキスト ボックス 111"/>
        <xdr:cNvSpPr txBox="1"/>
      </xdr:nvSpPr>
      <xdr:spPr>
        <a:xfrm>
          <a:off x="10976610" y="469392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13" name="直線コネクタ 112"/>
        <xdr:cNvCxnSpPr/>
      </xdr:nvCxnSpPr>
      <xdr:spPr>
        <a:xfrm>
          <a:off x="11014710" y="699325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1965" cy="224790"/>
    <xdr:sp macro="" textlink="">
      <xdr:nvSpPr>
        <xdr:cNvPr id="114" name="テキスト ボックス 113"/>
        <xdr:cNvSpPr txBox="1"/>
      </xdr:nvSpPr>
      <xdr:spPr>
        <a:xfrm>
          <a:off x="10483850" y="6900545"/>
          <a:ext cx="481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014710" y="66414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1965" cy="225425"/>
    <xdr:sp macro="" textlink="">
      <xdr:nvSpPr>
        <xdr:cNvPr id="116" name="テキスト ボックス 115"/>
        <xdr:cNvSpPr txBox="1"/>
      </xdr:nvSpPr>
      <xdr:spPr>
        <a:xfrm>
          <a:off x="10483850" y="6548120"/>
          <a:ext cx="481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014710" y="628967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790"/>
    <xdr:sp macro="" textlink="">
      <xdr:nvSpPr>
        <xdr:cNvPr id="118" name="テキスト ボックス 117"/>
        <xdr:cNvSpPr txBox="1"/>
      </xdr:nvSpPr>
      <xdr:spPr>
        <a:xfrm>
          <a:off x="10550525" y="6195695"/>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014710" y="593725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macro="" textlink="">
      <xdr:nvSpPr>
        <xdr:cNvPr id="120" name="テキスト ボックス 119"/>
        <xdr:cNvSpPr txBox="1"/>
      </xdr:nvSpPr>
      <xdr:spPr>
        <a:xfrm>
          <a:off x="10550525" y="584327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014710" y="55848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790"/>
    <xdr:sp macro="" textlink="">
      <xdr:nvSpPr>
        <xdr:cNvPr id="122" name="テキスト ボックス 121"/>
        <xdr:cNvSpPr txBox="1"/>
      </xdr:nvSpPr>
      <xdr:spPr>
        <a:xfrm>
          <a:off x="10550525" y="5491480"/>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84455</xdr:rowOff>
    </xdr:from>
    <xdr:to xmlns:xdr="http://schemas.openxmlformats.org/drawingml/2006/spreadsheetDrawing">
      <xdr:col>80</xdr:col>
      <xdr:colOff>9525</xdr:colOff>
      <xdr:row>26</xdr:row>
      <xdr:rowOff>84455</xdr:rowOff>
    </xdr:to>
    <xdr:cxnSp macro="">
      <xdr:nvCxnSpPr>
        <xdr:cNvPr id="123" name="直線コネクタ 122"/>
        <xdr:cNvCxnSpPr/>
      </xdr:nvCxnSpPr>
      <xdr:spPr>
        <a:xfrm>
          <a:off x="11014710" y="523367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4790"/>
    <xdr:sp macro="" textlink="">
      <xdr:nvSpPr>
        <xdr:cNvPr id="124" name="テキスト ボックス 123"/>
        <xdr:cNvSpPr txBox="1"/>
      </xdr:nvSpPr>
      <xdr:spPr>
        <a:xfrm>
          <a:off x="10653395" y="51428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014710" y="488061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26" name="債務償還比率グラフ枠"/>
        <xdr:cNvSpPr/>
      </xdr:nvSpPr>
      <xdr:spPr>
        <a:xfrm>
          <a:off x="11014710" y="488061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84455</xdr:rowOff>
    </xdr:from>
    <xdr:to xmlns:xdr="http://schemas.openxmlformats.org/drawingml/2006/spreadsheetDrawing">
      <xdr:col>76</xdr:col>
      <xdr:colOff>21590</xdr:colOff>
      <xdr:row>33</xdr:row>
      <xdr:rowOff>121920</xdr:rowOff>
    </xdr:to>
    <xdr:cxnSp macro="">
      <xdr:nvCxnSpPr>
        <xdr:cNvPr id="127" name="直線コネクタ 126"/>
        <xdr:cNvCxnSpPr/>
      </xdr:nvCxnSpPr>
      <xdr:spPr>
        <a:xfrm flipV="1">
          <a:off x="14408785" y="523367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125730</xdr:rowOff>
    </xdr:from>
    <xdr:ext cx="560070" cy="258445"/>
    <xdr:sp macro="" textlink="">
      <xdr:nvSpPr>
        <xdr:cNvPr id="128" name="債務償還比率最小値テキスト"/>
        <xdr:cNvSpPr txBox="1"/>
      </xdr:nvSpPr>
      <xdr:spPr>
        <a:xfrm>
          <a:off x="14461490" y="644842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121920</xdr:rowOff>
    </xdr:from>
    <xdr:to xmlns:xdr="http://schemas.openxmlformats.org/drawingml/2006/spreadsheetDrawing">
      <xdr:col>76</xdr:col>
      <xdr:colOff>111125</xdr:colOff>
      <xdr:row>33</xdr:row>
      <xdr:rowOff>121920</xdr:rowOff>
    </xdr:to>
    <xdr:cxnSp macro="">
      <xdr:nvCxnSpPr>
        <xdr:cNvPr id="129" name="直線コネクタ 128"/>
        <xdr:cNvCxnSpPr/>
      </xdr:nvCxnSpPr>
      <xdr:spPr>
        <a:xfrm>
          <a:off x="14326870" y="6444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725" cy="257810"/>
    <xdr:sp macro="" textlink="">
      <xdr:nvSpPr>
        <xdr:cNvPr id="130" name="債務償還比率最大値テキスト"/>
        <xdr:cNvSpPr txBox="1"/>
      </xdr:nvSpPr>
      <xdr:spPr>
        <a:xfrm>
          <a:off x="14461490" y="5012055"/>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84455</xdr:rowOff>
    </xdr:from>
    <xdr:to xmlns:xdr="http://schemas.openxmlformats.org/drawingml/2006/spreadsheetDrawing">
      <xdr:col>76</xdr:col>
      <xdr:colOff>111125</xdr:colOff>
      <xdr:row>26</xdr:row>
      <xdr:rowOff>84455</xdr:rowOff>
    </xdr:to>
    <xdr:cxnSp macro="">
      <xdr:nvCxnSpPr>
        <xdr:cNvPr id="131" name="直線コネクタ 130"/>
        <xdr:cNvCxnSpPr/>
      </xdr:nvCxnSpPr>
      <xdr:spPr>
        <a:xfrm>
          <a:off x="14326870" y="5233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133985</xdr:rowOff>
    </xdr:from>
    <xdr:ext cx="469265" cy="258445"/>
    <xdr:sp macro="" textlink="">
      <xdr:nvSpPr>
        <xdr:cNvPr id="132" name="債務償還比率平均値テキスト"/>
        <xdr:cNvSpPr txBox="1"/>
      </xdr:nvSpPr>
      <xdr:spPr>
        <a:xfrm>
          <a:off x="14461490" y="57861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155575</xdr:rowOff>
    </xdr:from>
    <xdr:to xmlns:xdr="http://schemas.openxmlformats.org/drawingml/2006/spreadsheetDrawing">
      <xdr:col>76</xdr:col>
      <xdr:colOff>73025</xdr:colOff>
      <xdr:row>30</xdr:row>
      <xdr:rowOff>86360</xdr:rowOff>
    </xdr:to>
    <xdr:sp macro="" textlink="">
      <xdr:nvSpPr>
        <xdr:cNvPr id="133" name="フローチャート: 判断 132"/>
        <xdr:cNvSpPr/>
      </xdr:nvSpPr>
      <xdr:spPr>
        <a:xfrm>
          <a:off x="14364970" y="580771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109855</xdr:rowOff>
    </xdr:from>
    <xdr:to xmlns:xdr="http://schemas.openxmlformats.org/drawingml/2006/spreadsheetDrawing">
      <xdr:col>72</xdr:col>
      <xdr:colOff>123825</xdr:colOff>
      <xdr:row>30</xdr:row>
      <xdr:rowOff>40640</xdr:rowOff>
    </xdr:to>
    <xdr:sp macro="" textlink="">
      <xdr:nvSpPr>
        <xdr:cNvPr id="134" name="フローチャート: 判断 133"/>
        <xdr:cNvSpPr/>
      </xdr:nvSpPr>
      <xdr:spPr>
        <a:xfrm>
          <a:off x="13669010" y="57619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106045</xdr:rowOff>
    </xdr:from>
    <xdr:to xmlns:xdr="http://schemas.openxmlformats.org/drawingml/2006/spreadsheetDrawing">
      <xdr:col>68</xdr:col>
      <xdr:colOff>123825</xdr:colOff>
      <xdr:row>31</xdr:row>
      <xdr:rowOff>36195</xdr:rowOff>
    </xdr:to>
    <xdr:sp macro="" textlink="">
      <xdr:nvSpPr>
        <xdr:cNvPr id="135" name="フローチャート: 判断 134"/>
        <xdr:cNvSpPr/>
      </xdr:nvSpPr>
      <xdr:spPr>
        <a:xfrm>
          <a:off x="12927330" y="5925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110490</xdr:rowOff>
    </xdr:from>
    <xdr:to xmlns:xdr="http://schemas.openxmlformats.org/drawingml/2006/spreadsheetDrawing">
      <xdr:col>64</xdr:col>
      <xdr:colOff>123825</xdr:colOff>
      <xdr:row>31</xdr:row>
      <xdr:rowOff>40640</xdr:rowOff>
    </xdr:to>
    <xdr:sp macro="" textlink="">
      <xdr:nvSpPr>
        <xdr:cNvPr id="136" name="フローチャート: 判断 135"/>
        <xdr:cNvSpPr/>
      </xdr:nvSpPr>
      <xdr:spPr>
        <a:xfrm>
          <a:off x="12185650" y="5930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91440</xdr:rowOff>
    </xdr:from>
    <xdr:to xmlns:xdr="http://schemas.openxmlformats.org/drawingml/2006/spreadsheetDrawing">
      <xdr:col>60</xdr:col>
      <xdr:colOff>123825</xdr:colOff>
      <xdr:row>31</xdr:row>
      <xdr:rowOff>21590</xdr:rowOff>
    </xdr:to>
    <xdr:sp macro="" textlink="">
      <xdr:nvSpPr>
        <xdr:cNvPr id="137" name="フローチャート: 判断 136"/>
        <xdr:cNvSpPr/>
      </xdr:nvSpPr>
      <xdr:spPr>
        <a:xfrm>
          <a:off x="11443970" y="5911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8" name="テキスト ボックス 137"/>
        <xdr:cNvSpPr txBox="1"/>
      </xdr:nvSpPr>
      <xdr:spPr>
        <a:xfrm>
          <a:off x="14237970" y="703580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9" name="テキスト ボックス 138"/>
        <xdr:cNvSpPr txBox="1"/>
      </xdr:nvSpPr>
      <xdr:spPr>
        <a:xfrm>
          <a:off x="13547090" y="70358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0" name="テキスト ボックス 139"/>
        <xdr:cNvSpPr txBox="1"/>
      </xdr:nvSpPr>
      <xdr:spPr>
        <a:xfrm>
          <a:off x="12805410" y="70358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1" name="テキスト ボックス 140"/>
        <xdr:cNvSpPr txBox="1"/>
      </xdr:nvSpPr>
      <xdr:spPr>
        <a:xfrm>
          <a:off x="12063730" y="70358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2" name="テキスト ボックス 141"/>
        <xdr:cNvSpPr txBox="1"/>
      </xdr:nvSpPr>
      <xdr:spPr>
        <a:xfrm>
          <a:off x="11322050" y="70358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99060</xdr:rowOff>
    </xdr:from>
    <xdr:to xmlns:xdr="http://schemas.openxmlformats.org/drawingml/2006/spreadsheetDrawing">
      <xdr:col>76</xdr:col>
      <xdr:colOff>73025</xdr:colOff>
      <xdr:row>30</xdr:row>
      <xdr:rowOff>29210</xdr:rowOff>
    </xdr:to>
    <xdr:sp macro="" textlink="">
      <xdr:nvSpPr>
        <xdr:cNvPr id="143" name="楕円 142"/>
        <xdr:cNvSpPr/>
      </xdr:nvSpPr>
      <xdr:spPr>
        <a:xfrm>
          <a:off x="14364970" y="57511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121920</xdr:rowOff>
    </xdr:from>
    <xdr:ext cx="469265" cy="257810"/>
    <xdr:sp macro="" textlink="">
      <xdr:nvSpPr>
        <xdr:cNvPr id="144" name="債務償還比率該当値テキスト"/>
        <xdr:cNvSpPr txBox="1"/>
      </xdr:nvSpPr>
      <xdr:spPr>
        <a:xfrm>
          <a:off x="14461490" y="560641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142240</xdr:rowOff>
    </xdr:from>
    <xdr:to xmlns:xdr="http://schemas.openxmlformats.org/drawingml/2006/spreadsheetDrawing">
      <xdr:col>72</xdr:col>
      <xdr:colOff>123825</xdr:colOff>
      <xdr:row>30</xdr:row>
      <xdr:rowOff>72390</xdr:rowOff>
    </xdr:to>
    <xdr:sp macro="" textlink="">
      <xdr:nvSpPr>
        <xdr:cNvPr id="145" name="楕円 144"/>
        <xdr:cNvSpPr/>
      </xdr:nvSpPr>
      <xdr:spPr>
        <a:xfrm>
          <a:off x="13669010" y="5794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149860</xdr:rowOff>
    </xdr:from>
    <xdr:to xmlns:xdr="http://schemas.openxmlformats.org/drawingml/2006/spreadsheetDrawing">
      <xdr:col>76</xdr:col>
      <xdr:colOff>22225</xdr:colOff>
      <xdr:row>30</xdr:row>
      <xdr:rowOff>21590</xdr:rowOff>
    </xdr:to>
    <xdr:cxnSp macro="">
      <xdr:nvCxnSpPr>
        <xdr:cNvPr id="146" name="直線コネクタ 145"/>
        <xdr:cNvCxnSpPr/>
      </xdr:nvCxnSpPr>
      <xdr:spPr>
        <a:xfrm flipV="1">
          <a:off x="13719810" y="5801995"/>
          <a:ext cx="6908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59055</xdr:rowOff>
    </xdr:from>
    <xdr:to xmlns:xdr="http://schemas.openxmlformats.org/drawingml/2006/spreadsheetDrawing">
      <xdr:col>68</xdr:col>
      <xdr:colOff>123825</xdr:colOff>
      <xdr:row>31</xdr:row>
      <xdr:rowOff>160655</xdr:rowOff>
    </xdr:to>
    <xdr:sp macro="" textlink="">
      <xdr:nvSpPr>
        <xdr:cNvPr id="147" name="楕円 146"/>
        <xdr:cNvSpPr/>
      </xdr:nvSpPr>
      <xdr:spPr>
        <a:xfrm>
          <a:off x="1292733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21590</xdr:rowOff>
    </xdr:from>
    <xdr:to xmlns:xdr="http://schemas.openxmlformats.org/drawingml/2006/spreadsheetDrawing">
      <xdr:col>72</xdr:col>
      <xdr:colOff>73025</xdr:colOff>
      <xdr:row>31</xdr:row>
      <xdr:rowOff>109855</xdr:rowOff>
    </xdr:to>
    <xdr:cxnSp macro="">
      <xdr:nvCxnSpPr>
        <xdr:cNvPr id="148" name="直線コネクタ 147"/>
        <xdr:cNvCxnSpPr/>
      </xdr:nvCxnSpPr>
      <xdr:spPr>
        <a:xfrm flipV="1">
          <a:off x="12978130" y="5841365"/>
          <a:ext cx="74168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167640</xdr:rowOff>
    </xdr:from>
    <xdr:to xmlns:xdr="http://schemas.openxmlformats.org/drawingml/2006/spreadsheetDrawing">
      <xdr:col>64</xdr:col>
      <xdr:colOff>123825</xdr:colOff>
      <xdr:row>32</xdr:row>
      <xdr:rowOff>99695</xdr:rowOff>
    </xdr:to>
    <xdr:sp macro="" textlink="">
      <xdr:nvSpPr>
        <xdr:cNvPr id="149" name="楕円 148"/>
        <xdr:cNvSpPr/>
      </xdr:nvSpPr>
      <xdr:spPr>
        <a:xfrm>
          <a:off x="12185650" y="6155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109855</xdr:rowOff>
    </xdr:from>
    <xdr:to xmlns:xdr="http://schemas.openxmlformats.org/drawingml/2006/spreadsheetDrawing">
      <xdr:col>68</xdr:col>
      <xdr:colOff>73025</xdr:colOff>
      <xdr:row>32</xdr:row>
      <xdr:rowOff>48895</xdr:rowOff>
    </xdr:to>
    <xdr:cxnSp macro="">
      <xdr:nvCxnSpPr>
        <xdr:cNvPr id="150" name="直線コネクタ 149"/>
        <xdr:cNvCxnSpPr/>
      </xdr:nvCxnSpPr>
      <xdr:spPr>
        <a:xfrm flipV="1">
          <a:off x="12236450" y="6097270"/>
          <a:ext cx="74168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78105</xdr:rowOff>
    </xdr:from>
    <xdr:to xmlns:xdr="http://schemas.openxmlformats.org/drawingml/2006/spreadsheetDrawing">
      <xdr:col>60</xdr:col>
      <xdr:colOff>123825</xdr:colOff>
      <xdr:row>33</xdr:row>
      <xdr:rowOff>8255</xdr:rowOff>
    </xdr:to>
    <xdr:sp macro="" textlink="">
      <xdr:nvSpPr>
        <xdr:cNvPr id="151" name="楕円 150"/>
        <xdr:cNvSpPr/>
      </xdr:nvSpPr>
      <xdr:spPr>
        <a:xfrm>
          <a:off x="11443970" y="6233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48895</xdr:rowOff>
    </xdr:from>
    <xdr:to xmlns:xdr="http://schemas.openxmlformats.org/drawingml/2006/spreadsheetDrawing">
      <xdr:col>64</xdr:col>
      <xdr:colOff>73025</xdr:colOff>
      <xdr:row>32</xdr:row>
      <xdr:rowOff>128905</xdr:rowOff>
    </xdr:to>
    <xdr:cxnSp macro="">
      <xdr:nvCxnSpPr>
        <xdr:cNvPr id="152" name="直線コネクタ 151"/>
        <xdr:cNvCxnSpPr/>
      </xdr:nvCxnSpPr>
      <xdr:spPr>
        <a:xfrm flipV="1">
          <a:off x="11494770" y="6203950"/>
          <a:ext cx="74168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56515</xdr:rowOff>
    </xdr:from>
    <xdr:ext cx="469265" cy="258445"/>
    <xdr:sp macro="" textlink="">
      <xdr:nvSpPr>
        <xdr:cNvPr id="153" name="n_1aveValue債務償還比率"/>
        <xdr:cNvSpPr txBox="1"/>
      </xdr:nvSpPr>
      <xdr:spPr>
        <a:xfrm>
          <a:off x="13477240" y="5541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52705</xdr:rowOff>
    </xdr:from>
    <xdr:ext cx="469265" cy="257810"/>
    <xdr:sp macro="" textlink="">
      <xdr:nvSpPr>
        <xdr:cNvPr id="154" name="n_2aveValue債務償還比率"/>
        <xdr:cNvSpPr txBox="1"/>
      </xdr:nvSpPr>
      <xdr:spPr>
        <a:xfrm>
          <a:off x="12748260" y="570484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57150</xdr:rowOff>
    </xdr:from>
    <xdr:ext cx="469265" cy="259080"/>
    <xdr:sp macro="" textlink="">
      <xdr:nvSpPr>
        <xdr:cNvPr id="155" name="n_3aveValue債務償還比率"/>
        <xdr:cNvSpPr txBox="1"/>
      </xdr:nvSpPr>
      <xdr:spPr>
        <a:xfrm>
          <a:off x="12006580" y="5709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38735</xdr:rowOff>
    </xdr:from>
    <xdr:ext cx="469265" cy="259080"/>
    <xdr:sp macro="" textlink="">
      <xdr:nvSpPr>
        <xdr:cNvPr id="156" name="n_4aveValue債務償還比率"/>
        <xdr:cNvSpPr txBox="1"/>
      </xdr:nvSpPr>
      <xdr:spPr>
        <a:xfrm>
          <a:off x="11264900" y="5690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63500</xdr:rowOff>
    </xdr:from>
    <xdr:ext cx="469265" cy="258445"/>
    <xdr:sp macro="" textlink="">
      <xdr:nvSpPr>
        <xdr:cNvPr id="157" name="n_1mainValue債務償還比率"/>
        <xdr:cNvSpPr txBox="1"/>
      </xdr:nvSpPr>
      <xdr:spPr>
        <a:xfrm>
          <a:off x="13477240" y="5883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151765</xdr:rowOff>
    </xdr:from>
    <xdr:ext cx="469265" cy="259080"/>
    <xdr:sp macro="" textlink="">
      <xdr:nvSpPr>
        <xdr:cNvPr id="158" name="n_2mainValue債務償還比率"/>
        <xdr:cNvSpPr txBox="1"/>
      </xdr:nvSpPr>
      <xdr:spPr>
        <a:xfrm>
          <a:off x="12748260" y="6139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90805</xdr:rowOff>
    </xdr:from>
    <xdr:ext cx="469265" cy="257810"/>
    <xdr:sp macro="" textlink="">
      <xdr:nvSpPr>
        <xdr:cNvPr id="159" name="n_3mainValue債務償還比率"/>
        <xdr:cNvSpPr txBox="1"/>
      </xdr:nvSpPr>
      <xdr:spPr>
        <a:xfrm>
          <a:off x="12006580" y="62458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167640</xdr:rowOff>
    </xdr:from>
    <xdr:ext cx="469265" cy="258445"/>
    <xdr:sp macro="" textlink="">
      <xdr:nvSpPr>
        <xdr:cNvPr id="160" name="n_4mainValue債務償還比率"/>
        <xdr:cNvSpPr txBox="1"/>
      </xdr:nvSpPr>
      <xdr:spPr>
        <a:xfrm>
          <a:off x="11264900" y="6322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45870" y="785431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45870" y="11579225"/>
          <a:ext cx="574802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3" name="テキスト ボックス 162"/>
        <xdr:cNvSpPr txBox="1"/>
      </xdr:nvSpPr>
      <xdr:spPr>
        <a:xfrm>
          <a:off x="900430" y="810450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300"/>
    <xdr:sp macro="" textlink="">
      <xdr:nvSpPr>
        <xdr:cNvPr id="164" name="テキスト ボックス 163"/>
        <xdr:cNvSpPr txBox="1"/>
      </xdr:nvSpPr>
      <xdr:spPr>
        <a:xfrm>
          <a:off x="6808470" y="10718165"/>
          <a:ext cx="3695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5" name="テキスト ボックス 164"/>
        <xdr:cNvSpPr txBox="1"/>
      </xdr:nvSpPr>
      <xdr:spPr>
        <a:xfrm>
          <a:off x="900430" y="1180020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300"/>
    <xdr:sp macro="" textlink="">
      <xdr:nvSpPr>
        <xdr:cNvPr id="166" name="テキスト ボックス 165"/>
        <xdr:cNvSpPr txBox="1"/>
      </xdr:nvSpPr>
      <xdr:spPr>
        <a:xfrm>
          <a:off x="6808470" y="14494510"/>
          <a:ext cx="3695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5610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20750"/>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59,390
58,984
336.89
34,054,545
33,161,395
732,504
16,398,292
31,012,242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30.4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87540" y="1714500"/>
          <a:ext cx="3581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88365"/>
          <a:ext cx="1483360" cy="1270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51865"/>
          <a:ext cx="12979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219200"/>
          <a:ext cx="1297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862310" y="10407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90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16285" y="12573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9556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8445"/>
    <xdr:sp macro="" textlink="">
      <xdr:nvSpPr>
        <xdr:cNvPr id="29" name="テキスト ボックス 28"/>
        <xdr:cNvSpPr txBox="1"/>
      </xdr:nvSpPr>
      <xdr:spPr>
        <a:xfrm>
          <a:off x="683260" y="27933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32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8326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6868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54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66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0866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6725" cy="258445"/>
    <xdr:sp macro="" textlink="">
      <xdr:nvSpPr>
        <xdr:cNvPr id="43" name="テキスト ボックス 42"/>
        <xdr:cNvSpPr txBox="1"/>
      </xdr:nvSpPr>
      <xdr:spPr>
        <a:xfrm>
          <a:off x="289560" y="7477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41680" y="716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161925</xdr:rowOff>
    </xdr:from>
    <xdr:ext cx="466725" cy="258445"/>
    <xdr:sp macro="" textlink="">
      <xdr:nvSpPr>
        <xdr:cNvPr id="45" name="テキスト ボックス 44"/>
        <xdr:cNvSpPr txBox="1"/>
      </xdr:nvSpPr>
      <xdr:spPr>
        <a:xfrm>
          <a:off x="289560" y="70199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41680" y="670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47625</xdr:rowOff>
    </xdr:from>
    <xdr:ext cx="402590" cy="259080"/>
    <xdr:sp macro="" textlink="">
      <xdr:nvSpPr>
        <xdr:cNvPr id="47" name="テキスト ボックス 46"/>
        <xdr:cNvSpPr txBox="1"/>
      </xdr:nvSpPr>
      <xdr:spPr>
        <a:xfrm>
          <a:off x="353695" y="65627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41680" y="624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104775</xdr:rowOff>
    </xdr:from>
    <xdr:ext cx="402590" cy="258445"/>
    <xdr:sp macro="" textlink="">
      <xdr:nvSpPr>
        <xdr:cNvPr id="49" name="テキスト ボックス 48"/>
        <xdr:cNvSpPr txBox="1"/>
      </xdr:nvSpPr>
      <xdr:spPr>
        <a:xfrm>
          <a:off x="353695" y="61055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41680" y="579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161925</xdr:rowOff>
    </xdr:from>
    <xdr:ext cx="402590" cy="258445"/>
    <xdr:sp macro="" textlink="">
      <xdr:nvSpPr>
        <xdr:cNvPr id="51" name="テキスト ボックス 50"/>
        <xdr:cNvSpPr txBox="1"/>
      </xdr:nvSpPr>
      <xdr:spPr>
        <a:xfrm>
          <a:off x="353695" y="56483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4168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47625</xdr:rowOff>
    </xdr:from>
    <xdr:ext cx="402590" cy="259080"/>
    <xdr:sp macro="" textlink="">
      <xdr:nvSpPr>
        <xdr:cNvPr id="53" name="テキスト ボックス 52"/>
        <xdr:cNvSpPr txBox="1"/>
      </xdr:nvSpPr>
      <xdr:spPr>
        <a:xfrm>
          <a:off x="353695" y="5191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4168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36830</xdr:rowOff>
    </xdr:from>
    <xdr:to xmlns:xdr="http://schemas.openxmlformats.org/drawingml/2006/spreadsheetDrawing">
      <xdr:col>24</xdr:col>
      <xdr:colOff>62865</xdr:colOff>
      <xdr:row>39</xdr:row>
      <xdr:rowOff>162560</xdr:rowOff>
    </xdr:to>
    <xdr:cxnSp macro="">
      <xdr:nvCxnSpPr>
        <xdr:cNvPr id="55" name="直線コネクタ 54"/>
        <xdr:cNvCxnSpPr/>
      </xdr:nvCxnSpPr>
      <xdr:spPr>
        <a:xfrm flipV="1">
          <a:off x="4512945" y="569468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167005</xdr:rowOff>
    </xdr:from>
    <xdr:ext cx="405130" cy="257175"/>
    <xdr:sp macro="" textlink="">
      <xdr:nvSpPr>
        <xdr:cNvPr id="56" name="【道路】&#10;有形固定資産減価償却率最小値テキスト"/>
        <xdr:cNvSpPr txBox="1"/>
      </xdr:nvSpPr>
      <xdr:spPr>
        <a:xfrm>
          <a:off x="4551680" y="68535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162560</xdr:rowOff>
    </xdr:from>
    <xdr:to xmlns:xdr="http://schemas.openxmlformats.org/drawingml/2006/spreadsheetDrawing">
      <xdr:col>24</xdr:col>
      <xdr:colOff>152400</xdr:colOff>
      <xdr:row>39</xdr:row>
      <xdr:rowOff>162560</xdr:rowOff>
    </xdr:to>
    <xdr:cxnSp macro="">
      <xdr:nvCxnSpPr>
        <xdr:cNvPr id="57" name="直線コネクタ 56"/>
        <xdr:cNvCxnSpPr/>
      </xdr:nvCxnSpPr>
      <xdr:spPr>
        <a:xfrm>
          <a:off x="4429760" y="6849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155575</xdr:rowOff>
    </xdr:from>
    <xdr:ext cx="405130" cy="257810"/>
    <xdr:sp macro="" textlink="">
      <xdr:nvSpPr>
        <xdr:cNvPr id="58" name="【道路】&#10;有形固定資産減価償却率最大値テキスト"/>
        <xdr:cNvSpPr txBox="1"/>
      </xdr:nvSpPr>
      <xdr:spPr>
        <a:xfrm>
          <a:off x="4551680" y="54705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36830</xdr:rowOff>
    </xdr:from>
    <xdr:to xmlns:xdr="http://schemas.openxmlformats.org/drawingml/2006/spreadsheetDrawing">
      <xdr:col>24</xdr:col>
      <xdr:colOff>152400</xdr:colOff>
      <xdr:row>33</xdr:row>
      <xdr:rowOff>36830</xdr:rowOff>
    </xdr:to>
    <xdr:cxnSp macro="">
      <xdr:nvCxnSpPr>
        <xdr:cNvPr id="59" name="直線コネクタ 58"/>
        <xdr:cNvCxnSpPr/>
      </xdr:nvCxnSpPr>
      <xdr:spPr>
        <a:xfrm>
          <a:off x="4429760" y="5694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102235</xdr:rowOff>
    </xdr:from>
    <xdr:ext cx="405130" cy="258445"/>
    <xdr:sp macro="" textlink="">
      <xdr:nvSpPr>
        <xdr:cNvPr id="60" name="【道路】&#10;有形固定資産減価償却率平均値テキスト"/>
        <xdr:cNvSpPr txBox="1"/>
      </xdr:nvSpPr>
      <xdr:spPr>
        <a:xfrm>
          <a:off x="4551680" y="62744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123190</xdr:rowOff>
    </xdr:from>
    <xdr:to xmlns:xdr="http://schemas.openxmlformats.org/drawingml/2006/spreadsheetDrawing">
      <xdr:col>24</xdr:col>
      <xdr:colOff>114300</xdr:colOff>
      <xdr:row>37</xdr:row>
      <xdr:rowOff>53975</xdr:rowOff>
    </xdr:to>
    <xdr:sp macro="" textlink="">
      <xdr:nvSpPr>
        <xdr:cNvPr id="61" name="フローチャート: 判断 60"/>
        <xdr:cNvSpPr/>
      </xdr:nvSpPr>
      <xdr:spPr>
        <a:xfrm>
          <a:off x="4462780" y="62953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88900</xdr:rowOff>
    </xdr:from>
    <xdr:to xmlns:xdr="http://schemas.openxmlformats.org/drawingml/2006/spreadsheetDrawing">
      <xdr:col>20</xdr:col>
      <xdr:colOff>38100</xdr:colOff>
      <xdr:row>37</xdr:row>
      <xdr:rowOff>19685</xdr:rowOff>
    </xdr:to>
    <xdr:sp macro="" textlink="">
      <xdr:nvSpPr>
        <xdr:cNvPr id="62" name="フローチャート: 判断 61"/>
        <xdr:cNvSpPr/>
      </xdr:nvSpPr>
      <xdr:spPr>
        <a:xfrm>
          <a:off x="3649980" y="626110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47625</xdr:rowOff>
    </xdr:from>
    <xdr:to xmlns:xdr="http://schemas.openxmlformats.org/drawingml/2006/spreadsheetDrawing">
      <xdr:col>15</xdr:col>
      <xdr:colOff>101600</xdr:colOff>
      <xdr:row>36</xdr:row>
      <xdr:rowOff>149225</xdr:rowOff>
    </xdr:to>
    <xdr:sp macro="" textlink="">
      <xdr:nvSpPr>
        <xdr:cNvPr id="63" name="フローチャート: 判断 62"/>
        <xdr:cNvSpPr/>
      </xdr:nvSpPr>
      <xdr:spPr>
        <a:xfrm>
          <a:off x="27813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31750</xdr:rowOff>
    </xdr:from>
    <xdr:to xmlns:xdr="http://schemas.openxmlformats.org/drawingml/2006/spreadsheetDrawing">
      <xdr:col>10</xdr:col>
      <xdr:colOff>165100</xdr:colOff>
      <xdr:row>36</xdr:row>
      <xdr:rowOff>133985</xdr:rowOff>
    </xdr:to>
    <xdr:sp macro="" textlink="">
      <xdr:nvSpPr>
        <xdr:cNvPr id="64" name="フローチャート: 判断 63"/>
        <xdr:cNvSpPr/>
      </xdr:nvSpPr>
      <xdr:spPr>
        <a:xfrm>
          <a:off x="1917700" y="62039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153035</xdr:rowOff>
    </xdr:from>
    <xdr:to xmlns:xdr="http://schemas.openxmlformats.org/drawingml/2006/spreadsheetDrawing">
      <xdr:col>6</xdr:col>
      <xdr:colOff>38100</xdr:colOff>
      <xdr:row>36</xdr:row>
      <xdr:rowOff>83820</xdr:rowOff>
    </xdr:to>
    <xdr:sp macro="" textlink="">
      <xdr:nvSpPr>
        <xdr:cNvPr id="65" name="フローチャート: 判断 64"/>
        <xdr:cNvSpPr/>
      </xdr:nvSpPr>
      <xdr:spPr>
        <a:xfrm>
          <a:off x="1054100" y="615378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1365" cy="258445"/>
    <xdr:sp macro="" textlink="">
      <xdr:nvSpPr>
        <xdr:cNvPr id="66" name="テキスト ボックス 65"/>
        <xdr:cNvSpPr txBox="1"/>
      </xdr:nvSpPr>
      <xdr:spPr>
        <a:xfrm>
          <a:off x="432816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2000" cy="258445"/>
    <xdr:sp macro="" textlink="">
      <xdr:nvSpPr>
        <xdr:cNvPr id="67" name="テキスト ボックス 66"/>
        <xdr:cNvSpPr txBox="1"/>
      </xdr:nvSpPr>
      <xdr:spPr>
        <a:xfrm>
          <a:off x="351536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1365" cy="258445"/>
    <xdr:sp macro="" textlink="">
      <xdr:nvSpPr>
        <xdr:cNvPr id="68" name="テキスト ボックス 67"/>
        <xdr:cNvSpPr txBox="1"/>
      </xdr:nvSpPr>
      <xdr:spPr>
        <a:xfrm>
          <a:off x="264668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2000" cy="258445"/>
    <xdr:sp macro="" textlink="">
      <xdr:nvSpPr>
        <xdr:cNvPr id="69" name="テキスト ボックス 68"/>
        <xdr:cNvSpPr txBox="1"/>
      </xdr:nvSpPr>
      <xdr:spPr>
        <a:xfrm>
          <a:off x="17830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2000" cy="258445"/>
    <xdr:sp macro="" textlink="">
      <xdr:nvSpPr>
        <xdr:cNvPr id="70" name="テキスト ボックス 69"/>
        <xdr:cNvSpPr txBox="1"/>
      </xdr:nvSpPr>
      <xdr:spPr>
        <a:xfrm>
          <a:off x="9194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36195</xdr:rowOff>
    </xdr:from>
    <xdr:to xmlns:xdr="http://schemas.openxmlformats.org/drawingml/2006/spreadsheetDrawing">
      <xdr:col>24</xdr:col>
      <xdr:colOff>114300</xdr:colOff>
      <xdr:row>35</xdr:row>
      <xdr:rowOff>138430</xdr:rowOff>
    </xdr:to>
    <xdr:sp macro="" textlink="">
      <xdr:nvSpPr>
        <xdr:cNvPr id="71" name="楕円 70"/>
        <xdr:cNvSpPr/>
      </xdr:nvSpPr>
      <xdr:spPr>
        <a:xfrm>
          <a:off x="4462780" y="6036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59055</xdr:rowOff>
    </xdr:from>
    <xdr:ext cx="405130" cy="259080"/>
    <xdr:sp macro="" textlink="">
      <xdr:nvSpPr>
        <xdr:cNvPr id="72" name="【道路】&#10;有形固定資産減価償却率該当値テキスト"/>
        <xdr:cNvSpPr txBox="1"/>
      </xdr:nvSpPr>
      <xdr:spPr>
        <a:xfrm>
          <a:off x="4551680" y="5888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167640</xdr:rowOff>
    </xdr:from>
    <xdr:to xmlns:xdr="http://schemas.openxmlformats.org/drawingml/2006/spreadsheetDrawing">
      <xdr:col>20</xdr:col>
      <xdr:colOff>38100</xdr:colOff>
      <xdr:row>35</xdr:row>
      <xdr:rowOff>99695</xdr:rowOff>
    </xdr:to>
    <xdr:sp macro="" textlink="">
      <xdr:nvSpPr>
        <xdr:cNvPr id="73" name="楕円 72"/>
        <xdr:cNvSpPr/>
      </xdr:nvSpPr>
      <xdr:spPr>
        <a:xfrm>
          <a:off x="3649980" y="59969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48260</xdr:rowOff>
    </xdr:from>
    <xdr:to xmlns:xdr="http://schemas.openxmlformats.org/drawingml/2006/spreadsheetDrawing">
      <xdr:col>24</xdr:col>
      <xdr:colOff>63500</xdr:colOff>
      <xdr:row>35</xdr:row>
      <xdr:rowOff>87630</xdr:rowOff>
    </xdr:to>
    <xdr:cxnSp macro="">
      <xdr:nvCxnSpPr>
        <xdr:cNvPr id="74" name="直線コネクタ 73"/>
        <xdr:cNvCxnSpPr/>
      </xdr:nvCxnSpPr>
      <xdr:spPr>
        <a:xfrm>
          <a:off x="3700780" y="6049010"/>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127635</xdr:rowOff>
    </xdr:from>
    <xdr:to xmlns:xdr="http://schemas.openxmlformats.org/drawingml/2006/spreadsheetDrawing">
      <xdr:col>15</xdr:col>
      <xdr:colOff>101600</xdr:colOff>
      <xdr:row>35</xdr:row>
      <xdr:rowOff>58420</xdr:rowOff>
    </xdr:to>
    <xdr:sp macro="" textlink="">
      <xdr:nvSpPr>
        <xdr:cNvPr id="75" name="楕円 74"/>
        <xdr:cNvSpPr/>
      </xdr:nvSpPr>
      <xdr:spPr>
        <a:xfrm>
          <a:off x="2781300" y="5956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7620</xdr:rowOff>
    </xdr:from>
    <xdr:to xmlns:xdr="http://schemas.openxmlformats.org/drawingml/2006/spreadsheetDrawing">
      <xdr:col>19</xdr:col>
      <xdr:colOff>177800</xdr:colOff>
      <xdr:row>35</xdr:row>
      <xdr:rowOff>48260</xdr:rowOff>
    </xdr:to>
    <xdr:cxnSp macro="">
      <xdr:nvCxnSpPr>
        <xdr:cNvPr id="76" name="直線コネクタ 75"/>
        <xdr:cNvCxnSpPr/>
      </xdr:nvCxnSpPr>
      <xdr:spPr>
        <a:xfrm>
          <a:off x="2832100" y="6008370"/>
          <a:ext cx="8686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88900</xdr:rowOff>
    </xdr:from>
    <xdr:to xmlns:xdr="http://schemas.openxmlformats.org/drawingml/2006/spreadsheetDrawing">
      <xdr:col>10</xdr:col>
      <xdr:colOff>165100</xdr:colOff>
      <xdr:row>35</xdr:row>
      <xdr:rowOff>19685</xdr:rowOff>
    </xdr:to>
    <xdr:sp macro="" textlink="">
      <xdr:nvSpPr>
        <xdr:cNvPr id="77" name="楕円 76"/>
        <xdr:cNvSpPr/>
      </xdr:nvSpPr>
      <xdr:spPr>
        <a:xfrm>
          <a:off x="1917700" y="59182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139700</xdr:rowOff>
    </xdr:from>
    <xdr:to xmlns:xdr="http://schemas.openxmlformats.org/drawingml/2006/spreadsheetDrawing">
      <xdr:col>15</xdr:col>
      <xdr:colOff>50800</xdr:colOff>
      <xdr:row>35</xdr:row>
      <xdr:rowOff>7620</xdr:rowOff>
    </xdr:to>
    <xdr:cxnSp macro="">
      <xdr:nvCxnSpPr>
        <xdr:cNvPr id="78" name="直線コネクタ 77"/>
        <xdr:cNvCxnSpPr/>
      </xdr:nvCxnSpPr>
      <xdr:spPr>
        <a:xfrm>
          <a:off x="1968500" y="5969000"/>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47625</xdr:rowOff>
    </xdr:from>
    <xdr:to xmlns:xdr="http://schemas.openxmlformats.org/drawingml/2006/spreadsheetDrawing">
      <xdr:col>6</xdr:col>
      <xdr:colOff>38100</xdr:colOff>
      <xdr:row>34</xdr:row>
      <xdr:rowOff>149225</xdr:rowOff>
    </xdr:to>
    <xdr:sp macro="" textlink="">
      <xdr:nvSpPr>
        <xdr:cNvPr id="79" name="楕円 78"/>
        <xdr:cNvSpPr/>
      </xdr:nvSpPr>
      <xdr:spPr>
        <a:xfrm>
          <a:off x="1054100" y="58769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34</xdr:row>
      <xdr:rowOff>99060</xdr:rowOff>
    </xdr:from>
    <xdr:to xmlns:xdr="http://schemas.openxmlformats.org/drawingml/2006/spreadsheetDrawing">
      <xdr:col>10</xdr:col>
      <xdr:colOff>114300</xdr:colOff>
      <xdr:row>34</xdr:row>
      <xdr:rowOff>139700</xdr:rowOff>
    </xdr:to>
    <xdr:cxnSp macro="">
      <xdr:nvCxnSpPr>
        <xdr:cNvPr id="80" name="直線コネクタ 79"/>
        <xdr:cNvCxnSpPr/>
      </xdr:nvCxnSpPr>
      <xdr:spPr>
        <a:xfrm>
          <a:off x="1104900" y="592836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10160</xdr:rowOff>
    </xdr:from>
    <xdr:ext cx="404495" cy="257810"/>
    <xdr:sp macro="" textlink="">
      <xdr:nvSpPr>
        <xdr:cNvPr id="81" name="n_1aveValue【道路】&#10;有形固定資産減価償却率"/>
        <xdr:cNvSpPr txBox="1"/>
      </xdr:nvSpPr>
      <xdr:spPr>
        <a:xfrm>
          <a:off x="3490595" y="635381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140335</xdr:rowOff>
    </xdr:from>
    <xdr:ext cx="404495" cy="259080"/>
    <xdr:sp macro="" textlink="">
      <xdr:nvSpPr>
        <xdr:cNvPr id="82" name="n_2aveValue【道路】&#10;有形固定資産減価償却率"/>
        <xdr:cNvSpPr txBox="1"/>
      </xdr:nvSpPr>
      <xdr:spPr>
        <a:xfrm>
          <a:off x="2634615" y="6312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124460</xdr:rowOff>
    </xdr:from>
    <xdr:ext cx="403860" cy="257175"/>
    <xdr:sp macro="" textlink="">
      <xdr:nvSpPr>
        <xdr:cNvPr id="83" name="n_3aveValue【道路】&#10;有形固定資産減価償却率"/>
        <xdr:cNvSpPr txBox="1"/>
      </xdr:nvSpPr>
      <xdr:spPr>
        <a:xfrm>
          <a:off x="1771015" y="629666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74930</xdr:rowOff>
    </xdr:from>
    <xdr:ext cx="403860" cy="257810"/>
    <xdr:sp macro="" textlink="">
      <xdr:nvSpPr>
        <xdr:cNvPr id="84" name="n_4aveValue【道路】&#10;有形固定資産減価償却率"/>
        <xdr:cNvSpPr txBox="1"/>
      </xdr:nvSpPr>
      <xdr:spPr>
        <a:xfrm>
          <a:off x="907415" y="6247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116205</xdr:rowOff>
    </xdr:from>
    <xdr:ext cx="404495" cy="259080"/>
    <xdr:sp macro="" textlink="">
      <xdr:nvSpPr>
        <xdr:cNvPr id="85" name="n_1mainValue【道路】&#10;有形固定資産減価償却率"/>
        <xdr:cNvSpPr txBox="1"/>
      </xdr:nvSpPr>
      <xdr:spPr>
        <a:xfrm>
          <a:off x="3490595" y="5774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74930</xdr:rowOff>
    </xdr:from>
    <xdr:ext cx="404495" cy="257810"/>
    <xdr:sp macro="" textlink="">
      <xdr:nvSpPr>
        <xdr:cNvPr id="86" name="n_2mainValue【道路】&#10;有形固定資産減価償却率"/>
        <xdr:cNvSpPr txBox="1"/>
      </xdr:nvSpPr>
      <xdr:spPr>
        <a:xfrm>
          <a:off x="2634615" y="573278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35560</xdr:rowOff>
    </xdr:from>
    <xdr:ext cx="403860" cy="258445"/>
    <xdr:sp macro="" textlink="">
      <xdr:nvSpPr>
        <xdr:cNvPr id="87" name="n_3mainValue【道路】&#10;有形固定資産減価償却率"/>
        <xdr:cNvSpPr txBox="1"/>
      </xdr:nvSpPr>
      <xdr:spPr>
        <a:xfrm>
          <a:off x="1771015" y="56934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32</xdr:row>
      <xdr:rowOff>166370</xdr:rowOff>
    </xdr:from>
    <xdr:ext cx="403860" cy="257175"/>
    <xdr:sp macro="" textlink="">
      <xdr:nvSpPr>
        <xdr:cNvPr id="88" name="n_4mainValue【道路】&#10;有形固定資産減価償却率"/>
        <xdr:cNvSpPr txBox="1"/>
      </xdr:nvSpPr>
      <xdr:spPr>
        <a:xfrm>
          <a:off x="907415" y="565277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43128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553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1" name="正方形/長方形 90"/>
        <xdr:cNvSpPr/>
      </xdr:nvSpPr>
      <xdr:spPr>
        <a:xfrm>
          <a:off x="6553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5438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3" name="正方形/長方形 92"/>
        <xdr:cNvSpPr/>
      </xdr:nvSpPr>
      <xdr:spPr>
        <a:xfrm>
          <a:off x="75438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656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5" name="正方形/長方形 94"/>
        <xdr:cNvSpPr/>
      </xdr:nvSpPr>
      <xdr:spPr>
        <a:xfrm>
          <a:off x="8656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43128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7" name="テキスト ボックス 96"/>
        <xdr:cNvSpPr txBox="1"/>
      </xdr:nvSpPr>
      <xdr:spPr>
        <a:xfrm>
          <a:off x="639318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431280" y="762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92075</xdr:rowOff>
    </xdr:from>
    <xdr:to xmlns:xdr="http://schemas.openxmlformats.org/drawingml/2006/spreadsheetDrawing">
      <xdr:col>59</xdr:col>
      <xdr:colOff>50800</xdr:colOff>
      <xdr:row>42</xdr:row>
      <xdr:rowOff>92075</xdr:rowOff>
    </xdr:to>
    <xdr:cxnSp macro="">
      <xdr:nvCxnSpPr>
        <xdr:cNvPr id="99" name="直線コネクタ 98"/>
        <xdr:cNvCxnSpPr/>
      </xdr:nvCxnSpPr>
      <xdr:spPr>
        <a:xfrm>
          <a:off x="6431280" y="72929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121285</xdr:rowOff>
    </xdr:from>
    <xdr:ext cx="466090" cy="257810"/>
    <xdr:sp macro="" textlink="">
      <xdr:nvSpPr>
        <xdr:cNvPr id="100" name="テキスト ボックス 99"/>
        <xdr:cNvSpPr txBox="1"/>
      </xdr:nvSpPr>
      <xdr:spPr>
        <a:xfrm>
          <a:off x="5974080" y="71507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1" name="直線コネクタ 100"/>
        <xdr:cNvCxnSpPr/>
      </xdr:nvCxnSpPr>
      <xdr:spPr>
        <a:xfrm>
          <a:off x="6431280" y="6967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0860" cy="259080"/>
    <xdr:sp macro="" textlink="">
      <xdr:nvSpPr>
        <xdr:cNvPr id="102" name="テキスト ボックス 101"/>
        <xdr:cNvSpPr txBox="1"/>
      </xdr:nvSpPr>
      <xdr:spPr>
        <a:xfrm>
          <a:off x="5915025" y="6824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124460</xdr:rowOff>
    </xdr:from>
    <xdr:to xmlns:xdr="http://schemas.openxmlformats.org/drawingml/2006/spreadsheetDrawing">
      <xdr:col>59</xdr:col>
      <xdr:colOff>50800</xdr:colOff>
      <xdr:row>38</xdr:row>
      <xdr:rowOff>124460</xdr:rowOff>
    </xdr:to>
    <xdr:cxnSp macro="">
      <xdr:nvCxnSpPr>
        <xdr:cNvPr id="103" name="直線コネクタ 102"/>
        <xdr:cNvCxnSpPr/>
      </xdr:nvCxnSpPr>
      <xdr:spPr>
        <a:xfrm>
          <a:off x="6431280" y="66395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0860" cy="257810"/>
    <xdr:sp macro="" textlink="">
      <xdr:nvSpPr>
        <xdr:cNvPr id="104" name="テキスト ボックス 103"/>
        <xdr:cNvSpPr txBox="1"/>
      </xdr:nvSpPr>
      <xdr:spPr>
        <a:xfrm>
          <a:off x="5915025" y="649859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140970</xdr:rowOff>
    </xdr:from>
    <xdr:to xmlns:xdr="http://schemas.openxmlformats.org/drawingml/2006/spreadsheetDrawing">
      <xdr:col>59</xdr:col>
      <xdr:colOff>50800</xdr:colOff>
      <xdr:row>36</xdr:row>
      <xdr:rowOff>140970</xdr:rowOff>
    </xdr:to>
    <xdr:cxnSp macro="">
      <xdr:nvCxnSpPr>
        <xdr:cNvPr id="105" name="直線コネクタ 104"/>
        <xdr:cNvCxnSpPr/>
      </xdr:nvCxnSpPr>
      <xdr:spPr>
        <a:xfrm>
          <a:off x="6431280" y="63131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167640</xdr:rowOff>
    </xdr:from>
    <xdr:ext cx="530860" cy="257810"/>
    <xdr:sp macro="" textlink="">
      <xdr:nvSpPr>
        <xdr:cNvPr id="106" name="テキスト ボックス 105"/>
        <xdr:cNvSpPr txBox="1"/>
      </xdr:nvSpPr>
      <xdr:spPr>
        <a:xfrm>
          <a:off x="5915025" y="616839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7" name="直線コネクタ 106"/>
        <xdr:cNvCxnSpPr/>
      </xdr:nvCxnSpPr>
      <xdr:spPr>
        <a:xfrm>
          <a:off x="6431280" y="5987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15240</xdr:rowOff>
    </xdr:from>
    <xdr:ext cx="530860" cy="258445"/>
    <xdr:sp macro="" textlink="">
      <xdr:nvSpPr>
        <xdr:cNvPr id="108" name="テキスト ボックス 107"/>
        <xdr:cNvSpPr txBox="1"/>
      </xdr:nvSpPr>
      <xdr:spPr>
        <a:xfrm>
          <a:off x="5915025" y="584454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1905</xdr:rowOff>
    </xdr:from>
    <xdr:to xmlns:xdr="http://schemas.openxmlformats.org/drawingml/2006/spreadsheetDrawing">
      <xdr:col>59</xdr:col>
      <xdr:colOff>50800</xdr:colOff>
      <xdr:row>33</xdr:row>
      <xdr:rowOff>1905</xdr:rowOff>
    </xdr:to>
    <xdr:cxnSp macro="">
      <xdr:nvCxnSpPr>
        <xdr:cNvPr id="109" name="直線コネクタ 108"/>
        <xdr:cNvCxnSpPr/>
      </xdr:nvCxnSpPr>
      <xdr:spPr>
        <a:xfrm>
          <a:off x="6431280" y="56597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31115</xdr:rowOff>
    </xdr:from>
    <xdr:ext cx="594995" cy="257175"/>
    <xdr:sp macro="" textlink="">
      <xdr:nvSpPr>
        <xdr:cNvPr id="110" name="テキスト ボックス 109"/>
        <xdr:cNvSpPr txBox="1"/>
      </xdr:nvSpPr>
      <xdr:spPr>
        <a:xfrm>
          <a:off x="5850890" y="551751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431280" y="533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4995" cy="259080"/>
    <xdr:sp macro="" textlink="">
      <xdr:nvSpPr>
        <xdr:cNvPr id="112" name="テキスト ボックス 111"/>
        <xdr:cNvSpPr txBox="1"/>
      </xdr:nvSpPr>
      <xdr:spPr>
        <a:xfrm>
          <a:off x="5850890" y="51911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43128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34</xdr:row>
      <xdr:rowOff>38100</xdr:rowOff>
    </xdr:from>
    <xdr:to xmlns:xdr="http://schemas.openxmlformats.org/drawingml/2006/spreadsheetDrawing">
      <xdr:col>54</xdr:col>
      <xdr:colOff>185420</xdr:colOff>
      <xdr:row>42</xdr:row>
      <xdr:rowOff>33655</xdr:rowOff>
    </xdr:to>
    <xdr:cxnSp macro="">
      <xdr:nvCxnSpPr>
        <xdr:cNvPr id="114" name="直線コネクタ 113"/>
        <xdr:cNvCxnSpPr/>
      </xdr:nvCxnSpPr>
      <xdr:spPr>
        <a:xfrm flipV="1">
          <a:off x="10198100" y="5867400"/>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37465</xdr:rowOff>
    </xdr:from>
    <xdr:ext cx="469265" cy="259080"/>
    <xdr:sp macro="" textlink="">
      <xdr:nvSpPr>
        <xdr:cNvPr id="115" name="【道路】&#10;一人当たり延長最小値テキスト"/>
        <xdr:cNvSpPr txBox="1"/>
      </xdr:nvSpPr>
      <xdr:spPr>
        <a:xfrm>
          <a:off x="10236200" y="7238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33655</xdr:rowOff>
    </xdr:from>
    <xdr:to xmlns:xdr="http://schemas.openxmlformats.org/drawingml/2006/spreadsheetDrawing">
      <xdr:col>55</xdr:col>
      <xdr:colOff>88900</xdr:colOff>
      <xdr:row>42</xdr:row>
      <xdr:rowOff>33655</xdr:rowOff>
    </xdr:to>
    <xdr:cxnSp macro="">
      <xdr:nvCxnSpPr>
        <xdr:cNvPr id="116" name="直線コネクタ 115"/>
        <xdr:cNvCxnSpPr/>
      </xdr:nvCxnSpPr>
      <xdr:spPr>
        <a:xfrm>
          <a:off x="10114280" y="7234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156845</xdr:rowOff>
    </xdr:from>
    <xdr:ext cx="534035" cy="257810"/>
    <xdr:sp macro="" textlink="">
      <xdr:nvSpPr>
        <xdr:cNvPr id="117" name="【道路】&#10;一人当たり延長最大値テキスト"/>
        <xdr:cNvSpPr txBox="1"/>
      </xdr:nvSpPr>
      <xdr:spPr>
        <a:xfrm>
          <a:off x="10236200" y="564324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38100</xdr:rowOff>
    </xdr:from>
    <xdr:to xmlns:xdr="http://schemas.openxmlformats.org/drawingml/2006/spreadsheetDrawing">
      <xdr:col>55</xdr:col>
      <xdr:colOff>88900</xdr:colOff>
      <xdr:row>34</xdr:row>
      <xdr:rowOff>38100</xdr:rowOff>
    </xdr:to>
    <xdr:cxnSp macro="">
      <xdr:nvCxnSpPr>
        <xdr:cNvPr id="118" name="直線コネクタ 117"/>
        <xdr:cNvCxnSpPr/>
      </xdr:nvCxnSpPr>
      <xdr:spPr>
        <a:xfrm>
          <a:off x="10114280" y="5867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125730</xdr:rowOff>
    </xdr:from>
    <xdr:ext cx="534035" cy="258445"/>
    <xdr:sp macro="" textlink="">
      <xdr:nvSpPr>
        <xdr:cNvPr id="119" name="【道路】&#10;一人当たり延長平均値テキスト"/>
        <xdr:cNvSpPr txBox="1"/>
      </xdr:nvSpPr>
      <xdr:spPr>
        <a:xfrm>
          <a:off x="10236200" y="69837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147955</xdr:rowOff>
    </xdr:from>
    <xdr:to xmlns:xdr="http://schemas.openxmlformats.org/drawingml/2006/spreadsheetDrawing">
      <xdr:col>55</xdr:col>
      <xdr:colOff>50800</xdr:colOff>
      <xdr:row>41</xdr:row>
      <xdr:rowOff>78105</xdr:rowOff>
    </xdr:to>
    <xdr:sp macro="" textlink="">
      <xdr:nvSpPr>
        <xdr:cNvPr id="120" name="フローチャート: 判断 119"/>
        <xdr:cNvSpPr/>
      </xdr:nvSpPr>
      <xdr:spPr>
        <a:xfrm>
          <a:off x="10152380" y="70059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146685</xdr:rowOff>
    </xdr:from>
    <xdr:to xmlns:xdr="http://schemas.openxmlformats.org/drawingml/2006/spreadsheetDrawing">
      <xdr:col>50</xdr:col>
      <xdr:colOff>165100</xdr:colOff>
      <xdr:row>41</xdr:row>
      <xdr:rowOff>76835</xdr:rowOff>
    </xdr:to>
    <xdr:sp macro="" textlink="">
      <xdr:nvSpPr>
        <xdr:cNvPr id="121" name="フローチャート: 判断 120"/>
        <xdr:cNvSpPr/>
      </xdr:nvSpPr>
      <xdr:spPr>
        <a:xfrm>
          <a:off x="9334500" y="700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167640</xdr:rowOff>
    </xdr:from>
    <xdr:to xmlns:xdr="http://schemas.openxmlformats.org/drawingml/2006/spreadsheetDrawing">
      <xdr:col>46</xdr:col>
      <xdr:colOff>38100</xdr:colOff>
      <xdr:row>41</xdr:row>
      <xdr:rowOff>99060</xdr:rowOff>
    </xdr:to>
    <xdr:sp macro="" textlink="">
      <xdr:nvSpPr>
        <xdr:cNvPr id="122" name="フローチャート: 判断 121"/>
        <xdr:cNvSpPr/>
      </xdr:nvSpPr>
      <xdr:spPr>
        <a:xfrm>
          <a:off x="8470900" y="702564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161925</xdr:rowOff>
    </xdr:from>
    <xdr:to xmlns:xdr="http://schemas.openxmlformats.org/drawingml/2006/spreadsheetDrawing">
      <xdr:col>41</xdr:col>
      <xdr:colOff>101600</xdr:colOff>
      <xdr:row>41</xdr:row>
      <xdr:rowOff>92075</xdr:rowOff>
    </xdr:to>
    <xdr:sp macro="" textlink="">
      <xdr:nvSpPr>
        <xdr:cNvPr id="123" name="フローチャート: 判断 122"/>
        <xdr:cNvSpPr/>
      </xdr:nvSpPr>
      <xdr:spPr>
        <a:xfrm>
          <a:off x="7602220" y="701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164465</xdr:rowOff>
    </xdr:from>
    <xdr:to xmlns:xdr="http://schemas.openxmlformats.org/drawingml/2006/spreadsheetDrawing">
      <xdr:col>36</xdr:col>
      <xdr:colOff>165100</xdr:colOff>
      <xdr:row>41</xdr:row>
      <xdr:rowOff>94615</xdr:rowOff>
    </xdr:to>
    <xdr:sp macro="" textlink="">
      <xdr:nvSpPr>
        <xdr:cNvPr id="124" name="フローチャート: 判断 123"/>
        <xdr:cNvSpPr/>
      </xdr:nvSpPr>
      <xdr:spPr>
        <a:xfrm>
          <a:off x="673862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8445"/>
    <xdr:sp macro="" textlink="">
      <xdr:nvSpPr>
        <xdr:cNvPr id="125" name="テキスト ボックス 124"/>
        <xdr:cNvSpPr txBox="1"/>
      </xdr:nvSpPr>
      <xdr:spPr>
        <a:xfrm>
          <a:off x="100126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2000" cy="258445"/>
    <xdr:sp macro="" textlink="">
      <xdr:nvSpPr>
        <xdr:cNvPr id="126" name="テキスト ボックス 125"/>
        <xdr:cNvSpPr txBox="1"/>
      </xdr:nvSpPr>
      <xdr:spPr>
        <a:xfrm>
          <a:off x="91998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2000" cy="258445"/>
    <xdr:sp macro="" textlink="">
      <xdr:nvSpPr>
        <xdr:cNvPr id="127" name="テキスト ボックス 126"/>
        <xdr:cNvSpPr txBox="1"/>
      </xdr:nvSpPr>
      <xdr:spPr>
        <a:xfrm>
          <a:off x="8336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1365" cy="258445"/>
    <xdr:sp macro="" textlink="">
      <xdr:nvSpPr>
        <xdr:cNvPr id="128" name="テキスト ボックス 127"/>
        <xdr:cNvSpPr txBox="1"/>
      </xdr:nvSpPr>
      <xdr:spPr>
        <a:xfrm>
          <a:off x="74676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2000" cy="258445"/>
    <xdr:sp macro="" textlink="">
      <xdr:nvSpPr>
        <xdr:cNvPr id="129" name="テキスト ボックス 128"/>
        <xdr:cNvSpPr txBox="1"/>
      </xdr:nvSpPr>
      <xdr:spPr>
        <a:xfrm>
          <a:off x="660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134620</xdr:rowOff>
    </xdr:from>
    <xdr:to xmlns:xdr="http://schemas.openxmlformats.org/drawingml/2006/spreadsheetDrawing">
      <xdr:col>55</xdr:col>
      <xdr:colOff>50800</xdr:colOff>
      <xdr:row>41</xdr:row>
      <xdr:rowOff>64770</xdr:rowOff>
    </xdr:to>
    <xdr:sp macro="" textlink="">
      <xdr:nvSpPr>
        <xdr:cNvPr id="130" name="楕円 129"/>
        <xdr:cNvSpPr/>
      </xdr:nvSpPr>
      <xdr:spPr>
        <a:xfrm>
          <a:off x="10152380" y="69926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157480</xdr:rowOff>
    </xdr:from>
    <xdr:ext cx="534035" cy="257810"/>
    <xdr:sp macro="" textlink="">
      <xdr:nvSpPr>
        <xdr:cNvPr id="131" name="【道路】&#10;一人当たり延長該当値テキスト"/>
        <xdr:cNvSpPr txBox="1"/>
      </xdr:nvSpPr>
      <xdr:spPr>
        <a:xfrm>
          <a:off x="10236200" y="68440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137160</xdr:rowOff>
    </xdr:from>
    <xdr:to xmlns:xdr="http://schemas.openxmlformats.org/drawingml/2006/spreadsheetDrawing">
      <xdr:col>50</xdr:col>
      <xdr:colOff>165100</xdr:colOff>
      <xdr:row>41</xdr:row>
      <xdr:rowOff>66675</xdr:rowOff>
    </xdr:to>
    <xdr:sp macro="" textlink="">
      <xdr:nvSpPr>
        <xdr:cNvPr id="132" name="楕円 131"/>
        <xdr:cNvSpPr/>
      </xdr:nvSpPr>
      <xdr:spPr>
        <a:xfrm>
          <a:off x="9334500" y="699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13335</xdr:rowOff>
    </xdr:from>
    <xdr:to xmlns:xdr="http://schemas.openxmlformats.org/drawingml/2006/spreadsheetDrawing">
      <xdr:col>55</xdr:col>
      <xdr:colOff>0</xdr:colOff>
      <xdr:row>41</xdr:row>
      <xdr:rowOff>15875</xdr:rowOff>
    </xdr:to>
    <xdr:cxnSp macro="">
      <xdr:nvCxnSpPr>
        <xdr:cNvPr id="133" name="直線コネクタ 132"/>
        <xdr:cNvCxnSpPr/>
      </xdr:nvCxnSpPr>
      <xdr:spPr>
        <a:xfrm flipV="1">
          <a:off x="9385300" y="704278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139700</xdr:rowOff>
    </xdr:from>
    <xdr:to xmlns:xdr="http://schemas.openxmlformats.org/drawingml/2006/spreadsheetDrawing">
      <xdr:col>46</xdr:col>
      <xdr:colOff>38100</xdr:colOff>
      <xdr:row>41</xdr:row>
      <xdr:rowOff>69850</xdr:rowOff>
    </xdr:to>
    <xdr:sp macro="" textlink="">
      <xdr:nvSpPr>
        <xdr:cNvPr id="134" name="楕円 133"/>
        <xdr:cNvSpPr/>
      </xdr:nvSpPr>
      <xdr:spPr>
        <a:xfrm>
          <a:off x="8470900" y="6997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15875</xdr:rowOff>
    </xdr:from>
    <xdr:to xmlns:xdr="http://schemas.openxmlformats.org/drawingml/2006/spreadsheetDrawing">
      <xdr:col>50</xdr:col>
      <xdr:colOff>114300</xdr:colOff>
      <xdr:row>41</xdr:row>
      <xdr:rowOff>19685</xdr:rowOff>
    </xdr:to>
    <xdr:cxnSp macro="">
      <xdr:nvCxnSpPr>
        <xdr:cNvPr id="135" name="直線コネクタ 134"/>
        <xdr:cNvCxnSpPr/>
      </xdr:nvCxnSpPr>
      <xdr:spPr>
        <a:xfrm flipV="1">
          <a:off x="8521700" y="704532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143510</xdr:rowOff>
    </xdr:from>
    <xdr:to xmlns:xdr="http://schemas.openxmlformats.org/drawingml/2006/spreadsheetDrawing">
      <xdr:col>41</xdr:col>
      <xdr:colOff>101600</xdr:colOff>
      <xdr:row>41</xdr:row>
      <xdr:rowOff>73025</xdr:rowOff>
    </xdr:to>
    <xdr:sp macro="" textlink="">
      <xdr:nvSpPr>
        <xdr:cNvPr id="136" name="楕円 135"/>
        <xdr:cNvSpPr/>
      </xdr:nvSpPr>
      <xdr:spPr>
        <a:xfrm>
          <a:off x="7602220" y="700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19685</xdr:rowOff>
    </xdr:from>
    <xdr:to xmlns:xdr="http://schemas.openxmlformats.org/drawingml/2006/spreadsheetDrawing">
      <xdr:col>45</xdr:col>
      <xdr:colOff>177800</xdr:colOff>
      <xdr:row>41</xdr:row>
      <xdr:rowOff>22860</xdr:rowOff>
    </xdr:to>
    <xdr:cxnSp macro="">
      <xdr:nvCxnSpPr>
        <xdr:cNvPr id="137" name="直線コネクタ 136"/>
        <xdr:cNvCxnSpPr/>
      </xdr:nvCxnSpPr>
      <xdr:spPr>
        <a:xfrm flipV="1">
          <a:off x="7653020" y="704913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145415</xdr:rowOff>
    </xdr:from>
    <xdr:to xmlns:xdr="http://schemas.openxmlformats.org/drawingml/2006/spreadsheetDrawing">
      <xdr:col>36</xdr:col>
      <xdr:colOff>165100</xdr:colOff>
      <xdr:row>41</xdr:row>
      <xdr:rowOff>75565</xdr:rowOff>
    </xdr:to>
    <xdr:sp macro="" textlink="">
      <xdr:nvSpPr>
        <xdr:cNvPr id="138" name="楕円 137"/>
        <xdr:cNvSpPr/>
      </xdr:nvSpPr>
      <xdr:spPr>
        <a:xfrm>
          <a:off x="673862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22860</xdr:rowOff>
    </xdr:from>
    <xdr:to xmlns:xdr="http://schemas.openxmlformats.org/drawingml/2006/spreadsheetDrawing">
      <xdr:col>41</xdr:col>
      <xdr:colOff>50800</xdr:colOff>
      <xdr:row>41</xdr:row>
      <xdr:rowOff>24765</xdr:rowOff>
    </xdr:to>
    <xdr:cxnSp macro="">
      <xdr:nvCxnSpPr>
        <xdr:cNvPr id="139" name="直線コネクタ 138"/>
        <xdr:cNvCxnSpPr/>
      </xdr:nvCxnSpPr>
      <xdr:spPr>
        <a:xfrm flipV="1">
          <a:off x="6789420" y="705231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67310</xdr:rowOff>
    </xdr:from>
    <xdr:ext cx="534670" cy="257810"/>
    <xdr:sp macro="" textlink="">
      <xdr:nvSpPr>
        <xdr:cNvPr id="140" name="n_1aveValue【道路】&#10;一人当たり延長"/>
        <xdr:cNvSpPr txBox="1"/>
      </xdr:nvSpPr>
      <xdr:spPr>
        <a:xfrm>
          <a:off x="9110345" y="70967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89535</xdr:rowOff>
    </xdr:from>
    <xdr:ext cx="533400" cy="257810"/>
    <xdr:sp macro="" textlink="">
      <xdr:nvSpPr>
        <xdr:cNvPr id="141" name="n_2aveValue【道路】&#10;一人当たり延長"/>
        <xdr:cNvSpPr txBox="1"/>
      </xdr:nvSpPr>
      <xdr:spPr>
        <a:xfrm>
          <a:off x="8259445" y="7118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83820</xdr:rowOff>
    </xdr:from>
    <xdr:ext cx="533400" cy="259080"/>
    <xdr:sp macro="" textlink="">
      <xdr:nvSpPr>
        <xdr:cNvPr id="142" name="n_3aveValue【道路】&#10;一人当たり延長"/>
        <xdr:cNvSpPr txBox="1"/>
      </xdr:nvSpPr>
      <xdr:spPr>
        <a:xfrm>
          <a:off x="7395845" y="7113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86360</xdr:rowOff>
    </xdr:from>
    <xdr:ext cx="534035" cy="257810"/>
    <xdr:sp macro="" textlink="">
      <xdr:nvSpPr>
        <xdr:cNvPr id="143" name="n_4aveValue【道路】&#10;一人当たり延長"/>
        <xdr:cNvSpPr txBox="1"/>
      </xdr:nvSpPr>
      <xdr:spPr>
        <a:xfrm>
          <a:off x="6527165" y="71158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83820</xdr:rowOff>
    </xdr:from>
    <xdr:ext cx="534670" cy="259080"/>
    <xdr:sp macro="" textlink="">
      <xdr:nvSpPr>
        <xdr:cNvPr id="144" name="n_1mainValue【道路】&#10;一人当たり延長"/>
        <xdr:cNvSpPr txBox="1"/>
      </xdr:nvSpPr>
      <xdr:spPr>
        <a:xfrm>
          <a:off x="9110345" y="6770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86995</xdr:rowOff>
    </xdr:from>
    <xdr:ext cx="533400" cy="257175"/>
    <xdr:sp macro="" textlink="">
      <xdr:nvSpPr>
        <xdr:cNvPr id="145" name="n_2mainValue【道路】&#10;一人当たり延長"/>
        <xdr:cNvSpPr txBox="1"/>
      </xdr:nvSpPr>
      <xdr:spPr>
        <a:xfrm>
          <a:off x="8259445" y="677354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89535</xdr:rowOff>
    </xdr:from>
    <xdr:ext cx="533400" cy="257810"/>
    <xdr:sp macro="" textlink="">
      <xdr:nvSpPr>
        <xdr:cNvPr id="146" name="n_3mainValue【道路】&#10;一人当たり延長"/>
        <xdr:cNvSpPr txBox="1"/>
      </xdr:nvSpPr>
      <xdr:spPr>
        <a:xfrm>
          <a:off x="7395845" y="6776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91440</xdr:rowOff>
    </xdr:from>
    <xdr:ext cx="534035" cy="258445"/>
    <xdr:sp macro="" textlink="">
      <xdr:nvSpPr>
        <xdr:cNvPr id="147" name="n_4mainValue【道路】&#10;一人当たり延長"/>
        <xdr:cNvSpPr txBox="1"/>
      </xdr:nvSpPr>
      <xdr:spPr>
        <a:xfrm>
          <a:off x="6527165" y="677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4168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6868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31115</xdr:rowOff>
    </xdr:to>
    <xdr:sp macro="" textlink="">
      <xdr:nvSpPr>
        <xdr:cNvPr id="150" name="正方形/長方形 149"/>
        <xdr:cNvSpPr/>
      </xdr:nvSpPr>
      <xdr:spPr>
        <a:xfrm>
          <a:off x="86868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854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31115</xdr:rowOff>
    </xdr:to>
    <xdr:sp macro="" textlink="">
      <xdr:nvSpPr>
        <xdr:cNvPr id="152" name="正方形/長方形 151"/>
        <xdr:cNvSpPr/>
      </xdr:nvSpPr>
      <xdr:spPr>
        <a:xfrm>
          <a:off x="1854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966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31115</xdr:rowOff>
    </xdr:to>
    <xdr:sp macro="" textlink="">
      <xdr:nvSpPr>
        <xdr:cNvPr id="154" name="正方形/長方形 153"/>
        <xdr:cNvSpPr/>
      </xdr:nvSpPr>
      <xdr:spPr>
        <a:xfrm>
          <a:off x="2966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4168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815" cy="225425"/>
    <xdr:sp macro="" textlink="">
      <xdr:nvSpPr>
        <xdr:cNvPr id="156" name="テキスト ボックス 155"/>
        <xdr:cNvSpPr txBox="1"/>
      </xdr:nvSpPr>
      <xdr:spPr>
        <a:xfrm>
          <a:off x="708660" y="89528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4168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7175"/>
    <xdr:sp macro="" textlink="">
      <xdr:nvSpPr>
        <xdr:cNvPr id="158" name="テキスト ボックス 157"/>
        <xdr:cNvSpPr txBox="1"/>
      </xdr:nvSpPr>
      <xdr:spPr>
        <a:xfrm>
          <a:off x="289560" y="112877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130175</xdr:rowOff>
    </xdr:from>
    <xdr:to xmlns:xdr="http://schemas.openxmlformats.org/drawingml/2006/spreadsheetDrawing">
      <xdr:col>28</xdr:col>
      <xdr:colOff>114300</xdr:colOff>
      <xdr:row>64</xdr:row>
      <xdr:rowOff>130175</xdr:rowOff>
    </xdr:to>
    <xdr:cxnSp macro="">
      <xdr:nvCxnSpPr>
        <xdr:cNvPr id="159" name="直線コネクタ 158"/>
        <xdr:cNvCxnSpPr/>
      </xdr:nvCxnSpPr>
      <xdr:spPr>
        <a:xfrm>
          <a:off x="741680" y="1110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159385</xdr:rowOff>
    </xdr:from>
    <xdr:ext cx="466725" cy="259080"/>
    <xdr:sp macro="" textlink="">
      <xdr:nvSpPr>
        <xdr:cNvPr id="160" name="テキスト ボックス 159"/>
        <xdr:cNvSpPr txBox="1"/>
      </xdr:nvSpPr>
      <xdr:spPr>
        <a:xfrm>
          <a:off x="289560" y="10960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41680" y="1077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3810</xdr:rowOff>
    </xdr:from>
    <xdr:ext cx="402590" cy="259080"/>
    <xdr:sp macro="" textlink="">
      <xdr:nvSpPr>
        <xdr:cNvPr id="162" name="テキスト ボックス 161"/>
        <xdr:cNvSpPr txBox="1"/>
      </xdr:nvSpPr>
      <xdr:spPr>
        <a:xfrm>
          <a:off x="353695" y="10633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162560</xdr:rowOff>
    </xdr:from>
    <xdr:to xmlns:xdr="http://schemas.openxmlformats.org/drawingml/2006/spreadsheetDrawing">
      <xdr:col>28</xdr:col>
      <xdr:colOff>114300</xdr:colOff>
      <xdr:row>60</xdr:row>
      <xdr:rowOff>162560</xdr:rowOff>
    </xdr:to>
    <xdr:cxnSp macro="">
      <xdr:nvCxnSpPr>
        <xdr:cNvPr id="163" name="直線コネクタ 162"/>
        <xdr:cNvCxnSpPr/>
      </xdr:nvCxnSpPr>
      <xdr:spPr>
        <a:xfrm>
          <a:off x="741680" y="1044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2590" cy="257810"/>
    <xdr:sp macro="" textlink="">
      <xdr:nvSpPr>
        <xdr:cNvPr id="164" name="テキスト ボックス 163"/>
        <xdr:cNvSpPr txBox="1"/>
      </xdr:nvSpPr>
      <xdr:spPr>
        <a:xfrm>
          <a:off x="353695" y="1030795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41680" y="1012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2590" cy="259080"/>
    <xdr:sp macro="" textlink="">
      <xdr:nvSpPr>
        <xdr:cNvPr id="166" name="テキスト ボックス 165"/>
        <xdr:cNvSpPr txBox="1"/>
      </xdr:nvSpPr>
      <xdr:spPr>
        <a:xfrm>
          <a:off x="353695" y="9980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41680" y="979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2590" cy="257175"/>
    <xdr:sp macro="" textlink="">
      <xdr:nvSpPr>
        <xdr:cNvPr id="168" name="テキスト ボックス 167"/>
        <xdr:cNvSpPr txBox="1"/>
      </xdr:nvSpPr>
      <xdr:spPr>
        <a:xfrm>
          <a:off x="353695" y="965517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41680" y="947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69215</xdr:rowOff>
    </xdr:from>
    <xdr:ext cx="337820" cy="258445"/>
    <xdr:sp macro="" textlink="">
      <xdr:nvSpPr>
        <xdr:cNvPr id="170" name="テキスト ボックス 169"/>
        <xdr:cNvSpPr txBox="1"/>
      </xdr:nvSpPr>
      <xdr:spPr>
        <a:xfrm>
          <a:off x="412750" y="9327515"/>
          <a:ext cx="337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4168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4168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107315</xdr:rowOff>
    </xdr:from>
    <xdr:to xmlns:xdr="http://schemas.openxmlformats.org/drawingml/2006/spreadsheetDrawing">
      <xdr:col>24</xdr:col>
      <xdr:colOff>62865</xdr:colOff>
      <xdr:row>63</xdr:row>
      <xdr:rowOff>123190</xdr:rowOff>
    </xdr:to>
    <xdr:cxnSp macro="">
      <xdr:nvCxnSpPr>
        <xdr:cNvPr id="173" name="直線コネクタ 172"/>
        <xdr:cNvCxnSpPr/>
      </xdr:nvCxnSpPr>
      <xdr:spPr>
        <a:xfrm flipV="1">
          <a:off x="4512945" y="9537065"/>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127000</xdr:rowOff>
    </xdr:from>
    <xdr:ext cx="405130" cy="258445"/>
    <xdr:sp macro="" textlink="">
      <xdr:nvSpPr>
        <xdr:cNvPr id="174" name="【橋りょう・トンネル】&#10;有形固定資産減価償却率最小値テキスト"/>
        <xdr:cNvSpPr txBox="1"/>
      </xdr:nvSpPr>
      <xdr:spPr>
        <a:xfrm>
          <a:off x="4551680" y="10928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123190</xdr:rowOff>
    </xdr:from>
    <xdr:to xmlns:xdr="http://schemas.openxmlformats.org/drawingml/2006/spreadsheetDrawing">
      <xdr:col>24</xdr:col>
      <xdr:colOff>152400</xdr:colOff>
      <xdr:row>63</xdr:row>
      <xdr:rowOff>123190</xdr:rowOff>
    </xdr:to>
    <xdr:cxnSp macro="">
      <xdr:nvCxnSpPr>
        <xdr:cNvPr id="175" name="直線コネクタ 174"/>
        <xdr:cNvCxnSpPr/>
      </xdr:nvCxnSpPr>
      <xdr:spPr>
        <a:xfrm>
          <a:off x="4429760" y="10924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54610</xdr:rowOff>
    </xdr:from>
    <xdr:ext cx="340360" cy="257175"/>
    <xdr:sp macro="" textlink="">
      <xdr:nvSpPr>
        <xdr:cNvPr id="176" name="【橋りょう・トンネル】&#10;有形固定資産減価償却率最大値テキスト"/>
        <xdr:cNvSpPr txBox="1"/>
      </xdr:nvSpPr>
      <xdr:spPr>
        <a:xfrm>
          <a:off x="4551680" y="93129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107315</xdr:rowOff>
    </xdr:from>
    <xdr:to xmlns:xdr="http://schemas.openxmlformats.org/drawingml/2006/spreadsheetDrawing">
      <xdr:col>24</xdr:col>
      <xdr:colOff>152400</xdr:colOff>
      <xdr:row>55</xdr:row>
      <xdr:rowOff>107315</xdr:rowOff>
    </xdr:to>
    <xdr:cxnSp macro="">
      <xdr:nvCxnSpPr>
        <xdr:cNvPr id="177" name="直線コネクタ 176"/>
        <xdr:cNvCxnSpPr/>
      </xdr:nvCxnSpPr>
      <xdr:spPr>
        <a:xfrm>
          <a:off x="4429760" y="9537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109220</xdr:rowOff>
    </xdr:from>
    <xdr:ext cx="405130" cy="257175"/>
    <xdr:sp macro="" textlink="">
      <xdr:nvSpPr>
        <xdr:cNvPr id="178" name="【橋りょう・トンネル】&#10;有形固定資産減価償却率平均値テキスト"/>
        <xdr:cNvSpPr txBox="1"/>
      </xdr:nvSpPr>
      <xdr:spPr>
        <a:xfrm>
          <a:off x="4551680" y="103962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129540</xdr:rowOff>
    </xdr:from>
    <xdr:to xmlns:xdr="http://schemas.openxmlformats.org/drawingml/2006/spreadsheetDrawing">
      <xdr:col>24</xdr:col>
      <xdr:colOff>114300</xdr:colOff>
      <xdr:row>61</xdr:row>
      <xdr:rowOff>59690</xdr:rowOff>
    </xdr:to>
    <xdr:sp macro="" textlink="">
      <xdr:nvSpPr>
        <xdr:cNvPr id="179" name="フローチャート: 判断 178"/>
        <xdr:cNvSpPr/>
      </xdr:nvSpPr>
      <xdr:spPr>
        <a:xfrm>
          <a:off x="4462780" y="104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38735</xdr:rowOff>
    </xdr:to>
    <xdr:sp macro="" textlink="">
      <xdr:nvSpPr>
        <xdr:cNvPr id="180" name="フローチャート: 判断 179"/>
        <xdr:cNvSpPr/>
      </xdr:nvSpPr>
      <xdr:spPr>
        <a:xfrm>
          <a:off x="3649980" y="103962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109220</xdr:rowOff>
    </xdr:from>
    <xdr:to xmlns:xdr="http://schemas.openxmlformats.org/drawingml/2006/spreadsheetDrawing">
      <xdr:col>15</xdr:col>
      <xdr:colOff>101600</xdr:colOff>
      <xdr:row>61</xdr:row>
      <xdr:rowOff>38735</xdr:rowOff>
    </xdr:to>
    <xdr:sp macro="" textlink="">
      <xdr:nvSpPr>
        <xdr:cNvPr id="181" name="フローチャート: 判断 180"/>
        <xdr:cNvSpPr/>
      </xdr:nvSpPr>
      <xdr:spPr>
        <a:xfrm>
          <a:off x="2781300" y="10396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50165</xdr:rowOff>
    </xdr:to>
    <xdr:sp macro="" textlink="">
      <xdr:nvSpPr>
        <xdr:cNvPr id="182" name="フローチャート: 判断 181"/>
        <xdr:cNvSpPr/>
      </xdr:nvSpPr>
      <xdr:spPr>
        <a:xfrm>
          <a:off x="1917700" y="10407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93980</xdr:rowOff>
    </xdr:from>
    <xdr:to xmlns:xdr="http://schemas.openxmlformats.org/drawingml/2006/spreadsheetDrawing">
      <xdr:col>6</xdr:col>
      <xdr:colOff>38100</xdr:colOff>
      <xdr:row>61</xdr:row>
      <xdr:rowOff>24765</xdr:rowOff>
    </xdr:to>
    <xdr:sp macro="" textlink="">
      <xdr:nvSpPr>
        <xdr:cNvPr id="183" name="フローチャート: 判断 182"/>
        <xdr:cNvSpPr/>
      </xdr:nvSpPr>
      <xdr:spPr>
        <a:xfrm>
          <a:off x="1054100" y="1038098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1365" cy="257810"/>
    <xdr:sp macro="" textlink="">
      <xdr:nvSpPr>
        <xdr:cNvPr id="184" name="テキスト ボックス 183"/>
        <xdr:cNvSpPr txBox="1"/>
      </xdr:nvSpPr>
      <xdr:spPr>
        <a:xfrm>
          <a:off x="432816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5153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7810"/>
    <xdr:sp macro="" textlink="">
      <xdr:nvSpPr>
        <xdr:cNvPr id="186" name="テキスト ボックス 185"/>
        <xdr:cNvSpPr txBox="1"/>
      </xdr:nvSpPr>
      <xdr:spPr>
        <a:xfrm>
          <a:off x="264668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7830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194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2540</xdr:rowOff>
    </xdr:from>
    <xdr:to xmlns:xdr="http://schemas.openxmlformats.org/drawingml/2006/spreadsheetDrawing">
      <xdr:col>24</xdr:col>
      <xdr:colOff>114300</xdr:colOff>
      <xdr:row>58</xdr:row>
      <xdr:rowOff>104140</xdr:rowOff>
    </xdr:to>
    <xdr:sp macro="" textlink="">
      <xdr:nvSpPr>
        <xdr:cNvPr id="189" name="楕円 188"/>
        <xdr:cNvSpPr/>
      </xdr:nvSpPr>
      <xdr:spPr>
        <a:xfrm>
          <a:off x="446278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26035</xdr:rowOff>
    </xdr:from>
    <xdr:ext cx="405130" cy="259080"/>
    <xdr:sp macro="" textlink="">
      <xdr:nvSpPr>
        <xdr:cNvPr id="190" name="【橋りょう・トンネル】&#10;有形固定資産減価償却率該当値テキスト"/>
        <xdr:cNvSpPr txBox="1"/>
      </xdr:nvSpPr>
      <xdr:spPr>
        <a:xfrm>
          <a:off x="4551680" y="9798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151130</xdr:rowOff>
    </xdr:from>
    <xdr:to xmlns:xdr="http://schemas.openxmlformats.org/drawingml/2006/spreadsheetDrawing">
      <xdr:col>20</xdr:col>
      <xdr:colOff>38100</xdr:colOff>
      <xdr:row>58</xdr:row>
      <xdr:rowOff>81915</xdr:rowOff>
    </xdr:to>
    <xdr:sp macro="" textlink="">
      <xdr:nvSpPr>
        <xdr:cNvPr id="191" name="楕円 190"/>
        <xdr:cNvSpPr/>
      </xdr:nvSpPr>
      <xdr:spPr>
        <a:xfrm>
          <a:off x="3649980" y="992378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30480</xdr:rowOff>
    </xdr:from>
    <xdr:to xmlns:xdr="http://schemas.openxmlformats.org/drawingml/2006/spreadsheetDrawing">
      <xdr:col>24</xdr:col>
      <xdr:colOff>63500</xdr:colOff>
      <xdr:row>58</xdr:row>
      <xdr:rowOff>53975</xdr:rowOff>
    </xdr:to>
    <xdr:cxnSp macro="">
      <xdr:nvCxnSpPr>
        <xdr:cNvPr id="192" name="直線コネクタ 191"/>
        <xdr:cNvCxnSpPr/>
      </xdr:nvCxnSpPr>
      <xdr:spPr>
        <a:xfrm>
          <a:off x="3700780" y="997458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123190</xdr:rowOff>
    </xdr:from>
    <xdr:to xmlns:xdr="http://schemas.openxmlformats.org/drawingml/2006/spreadsheetDrawing">
      <xdr:col>15</xdr:col>
      <xdr:colOff>101600</xdr:colOff>
      <xdr:row>58</xdr:row>
      <xdr:rowOff>53975</xdr:rowOff>
    </xdr:to>
    <xdr:sp macro="" textlink="">
      <xdr:nvSpPr>
        <xdr:cNvPr id="193" name="楕円 192"/>
        <xdr:cNvSpPr/>
      </xdr:nvSpPr>
      <xdr:spPr>
        <a:xfrm>
          <a:off x="2781300" y="98958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2540</xdr:rowOff>
    </xdr:from>
    <xdr:to xmlns:xdr="http://schemas.openxmlformats.org/drawingml/2006/spreadsheetDrawing">
      <xdr:col>19</xdr:col>
      <xdr:colOff>177800</xdr:colOff>
      <xdr:row>58</xdr:row>
      <xdr:rowOff>30480</xdr:rowOff>
    </xdr:to>
    <xdr:cxnSp macro="">
      <xdr:nvCxnSpPr>
        <xdr:cNvPr id="194" name="直線コネクタ 193"/>
        <xdr:cNvCxnSpPr/>
      </xdr:nvCxnSpPr>
      <xdr:spPr>
        <a:xfrm>
          <a:off x="2832100" y="9946640"/>
          <a:ext cx="8686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95250</xdr:rowOff>
    </xdr:from>
    <xdr:to xmlns:xdr="http://schemas.openxmlformats.org/drawingml/2006/spreadsheetDrawing">
      <xdr:col>10</xdr:col>
      <xdr:colOff>165100</xdr:colOff>
      <xdr:row>58</xdr:row>
      <xdr:rowOff>26035</xdr:rowOff>
    </xdr:to>
    <xdr:sp macro="" textlink="">
      <xdr:nvSpPr>
        <xdr:cNvPr id="195" name="楕円 194"/>
        <xdr:cNvSpPr/>
      </xdr:nvSpPr>
      <xdr:spPr>
        <a:xfrm>
          <a:off x="1917700" y="98679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146685</xdr:rowOff>
    </xdr:from>
    <xdr:to xmlns:xdr="http://schemas.openxmlformats.org/drawingml/2006/spreadsheetDrawing">
      <xdr:col>15</xdr:col>
      <xdr:colOff>50800</xdr:colOff>
      <xdr:row>58</xdr:row>
      <xdr:rowOff>2540</xdr:rowOff>
    </xdr:to>
    <xdr:cxnSp macro="">
      <xdr:nvCxnSpPr>
        <xdr:cNvPr id="196" name="直線コネクタ 195"/>
        <xdr:cNvCxnSpPr/>
      </xdr:nvCxnSpPr>
      <xdr:spPr>
        <a:xfrm>
          <a:off x="1968500" y="9919335"/>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67945</xdr:rowOff>
    </xdr:from>
    <xdr:to xmlns:xdr="http://schemas.openxmlformats.org/drawingml/2006/spreadsheetDrawing">
      <xdr:col>6</xdr:col>
      <xdr:colOff>38100</xdr:colOff>
      <xdr:row>57</xdr:row>
      <xdr:rowOff>167640</xdr:rowOff>
    </xdr:to>
    <xdr:sp macro="" textlink="">
      <xdr:nvSpPr>
        <xdr:cNvPr id="197" name="楕円 196"/>
        <xdr:cNvSpPr/>
      </xdr:nvSpPr>
      <xdr:spPr>
        <a:xfrm>
          <a:off x="1054100" y="984059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118745</xdr:rowOff>
    </xdr:from>
    <xdr:to xmlns:xdr="http://schemas.openxmlformats.org/drawingml/2006/spreadsheetDrawing">
      <xdr:col>10</xdr:col>
      <xdr:colOff>114300</xdr:colOff>
      <xdr:row>57</xdr:row>
      <xdr:rowOff>146685</xdr:rowOff>
    </xdr:to>
    <xdr:cxnSp macro="">
      <xdr:nvCxnSpPr>
        <xdr:cNvPr id="198" name="直線コネクタ 197"/>
        <xdr:cNvCxnSpPr/>
      </xdr:nvCxnSpPr>
      <xdr:spPr>
        <a:xfrm>
          <a:off x="1104900" y="9891395"/>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29845</xdr:rowOff>
    </xdr:from>
    <xdr:ext cx="404495" cy="257810"/>
    <xdr:sp macro="" textlink="">
      <xdr:nvSpPr>
        <xdr:cNvPr id="199" name="n_1aveValue【橋りょう・トンネル】&#10;有形固定資産減価償却率"/>
        <xdr:cNvSpPr txBox="1"/>
      </xdr:nvSpPr>
      <xdr:spPr>
        <a:xfrm>
          <a:off x="3490595" y="1048829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29845</xdr:rowOff>
    </xdr:from>
    <xdr:ext cx="404495" cy="257810"/>
    <xdr:sp macro="" textlink="">
      <xdr:nvSpPr>
        <xdr:cNvPr id="200" name="n_2aveValue【橋りょう・トンネル】&#10;有形固定資産減価償却率"/>
        <xdr:cNvSpPr txBox="1"/>
      </xdr:nvSpPr>
      <xdr:spPr>
        <a:xfrm>
          <a:off x="2634615" y="1048829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41910</xdr:rowOff>
    </xdr:from>
    <xdr:ext cx="403860" cy="257810"/>
    <xdr:sp macro="" textlink="">
      <xdr:nvSpPr>
        <xdr:cNvPr id="201" name="n_3aveValue【橋りょう・トンネル】&#10;有形固定資産減価償却率"/>
        <xdr:cNvSpPr txBox="1"/>
      </xdr:nvSpPr>
      <xdr:spPr>
        <a:xfrm>
          <a:off x="1771015" y="10500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15240</xdr:rowOff>
    </xdr:from>
    <xdr:ext cx="403860" cy="258445"/>
    <xdr:sp macro="" textlink="">
      <xdr:nvSpPr>
        <xdr:cNvPr id="202" name="n_4aveValue【橋りょう・トンネル】&#10;有形固定資産減価償却率"/>
        <xdr:cNvSpPr txBox="1"/>
      </xdr:nvSpPr>
      <xdr:spPr>
        <a:xfrm>
          <a:off x="907415" y="104736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98425</xdr:rowOff>
    </xdr:from>
    <xdr:ext cx="404495" cy="257810"/>
    <xdr:sp macro="" textlink="">
      <xdr:nvSpPr>
        <xdr:cNvPr id="203" name="n_1mainValue【橋りょう・トンネル】&#10;有形固定資産減価償却率"/>
        <xdr:cNvSpPr txBox="1"/>
      </xdr:nvSpPr>
      <xdr:spPr>
        <a:xfrm>
          <a:off x="3490595" y="969962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69850</xdr:rowOff>
    </xdr:from>
    <xdr:ext cx="404495" cy="258445"/>
    <xdr:sp macro="" textlink="">
      <xdr:nvSpPr>
        <xdr:cNvPr id="204" name="n_2mainValue【橋りょう・トンネル】&#10;有形固定資産減価償却率"/>
        <xdr:cNvSpPr txBox="1"/>
      </xdr:nvSpPr>
      <xdr:spPr>
        <a:xfrm>
          <a:off x="2634615" y="9671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42545</xdr:rowOff>
    </xdr:from>
    <xdr:ext cx="403860" cy="257810"/>
    <xdr:sp macro="" textlink="">
      <xdr:nvSpPr>
        <xdr:cNvPr id="205" name="n_3mainValue【橋りょう・トンネル】&#10;有形固定資産減価償却率"/>
        <xdr:cNvSpPr txBox="1"/>
      </xdr:nvSpPr>
      <xdr:spPr>
        <a:xfrm>
          <a:off x="1771015" y="9643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14605</xdr:rowOff>
    </xdr:from>
    <xdr:ext cx="403860" cy="258445"/>
    <xdr:sp macro="" textlink="">
      <xdr:nvSpPr>
        <xdr:cNvPr id="206" name="n_4mainValue【橋りょう・トンネル】&#10;有形固定資産減価償却率"/>
        <xdr:cNvSpPr txBox="1"/>
      </xdr:nvSpPr>
      <xdr:spPr>
        <a:xfrm>
          <a:off x="907415" y="96158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43128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553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31115</xdr:rowOff>
    </xdr:to>
    <xdr:sp macro="" textlink="">
      <xdr:nvSpPr>
        <xdr:cNvPr id="209" name="正方形/長方形 208"/>
        <xdr:cNvSpPr/>
      </xdr:nvSpPr>
      <xdr:spPr>
        <a:xfrm>
          <a:off x="6553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5438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31115</xdr:rowOff>
    </xdr:to>
    <xdr:sp macro="" textlink="">
      <xdr:nvSpPr>
        <xdr:cNvPr id="211" name="正方形/長方形 210"/>
        <xdr:cNvSpPr/>
      </xdr:nvSpPr>
      <xdr:spPr>
        <a:xfrm>
          <a:off x="75438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656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31115</xdr:rowOff>
    </xdr:to>
    <xdr:sp macro="" textlink="">
      <xdr:nvSpPr>
        <xdr:cNvPr id="213" name="正方形/長方形 212"/>
        <xdr:cNvSpPr/>
      </xdr:nvSpPr>
      <xdr:spPr>
        <a:xfrm>
          <a:off x="8656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43128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8615" cy="225425"/>
    <xdr:sp macro="" textlink="">
      <xdr:nvSpPr>
        <xdr:cNvPr id="215" name="テキスト ボックス 214"/>
        <xdr:cNvSpPr txBox="1"/>
      </xdr:nvSpPr>
      <xdr:spPr>
        <a:xfrm>
          <a:off x="6393180" y="895286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431280" y="1143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431280" y="1104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104775</xdr:rowOff>
    </xdr:from>
    <xdr:ext cx="247650" cy="258445"/>
    <xdr:sp macro="" textlink="">
      <xdr:nvSpPr>
        <xdr:cNvPr id="218" name="テキスト ボックス 217"/>
        <xdr:cNvSpPr txBox="1"/>
      </xdr:nvSpPr>
      <xdr:spPr>
        <a:xfrm>
          <a:off x="6187440" y="10906125"/>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9" name="直線コネクタ 218"/>
        <xdr:cNvCxnSpPr/>
      </xdr:nvCxnSpPr>
      <xdr:spPr>
        <a:xfrm>
          <a:off x="6431280" y="10667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66675</xdr:rowOff>
    </xdr:from>
    <xdr:ext cx="594995" cy="258445"/>
    <xdr:sp macro="" textlink="">
      <xdr:nvSpPr>
        <xdr:cNvPr id="220" name="テキスト ボックス 219"/>
        <xdr:cNvSpPr txBox="1"/>
      </xdr:nvSpPr>
      <xdr:spPr>
        <a:xfrm>
          <a:off x="5850890" y="105251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995" cy="257810"/>
    <xdr:sp macro="" textlink="">
      <xdr:nvSpPr>
        <xdr:cNvPr id="222" name="テキスト ボックス 221"/>
        <xdr:cNvSpPr txBox="1"/>
      </xdr:nvSpPr>
      <xdr:spPr>
        <a:xfrm>
          <a:off x="5850890" y="10144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431280" y="990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161925</xdr:rowOff>
    </xdr:from>
    <xdr:ext cx="594995" cy="258445"/>
    <xdr:sp macro="" textlink="">
      <xdr:nvSpPr>
        <xdr:cNvPr id="224" name="テキスト ボックス 223"/>
        <xdr:cNvSpPr txBox="1"/>
      </xdr:nvSpPr>
      <xdr:spPr>
        <a:xfrm>
          <a:off x="5850890" y="97631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94615</xdr:rowOff>
    </xdr:from>
    <xdr:to xmlns:xdr="http://schemas.openxmlformats.org/drawingml/2006/spreadsheetDrawing">
      <xdr:col>59</xdr:col>
      <xdr:colOff>50800</xdr:colOff>
      <xdr:row>55</xdr:row>
      <xdr:rowOff>94615</xdr:rowOff>
    </xdr:to>
    <xdr:cxnSp macro="">
      <xdr:nvCxnSpPr>
        <xdr:cNvPr id="225" name="直線コネクタ 224"/>
        <xdr:cNvCxnSpPr/>
      </xdr:nvCxnSpPr>
      <xdr:spPr>
        <a:xfrm>
          <a:off x="6431280" y="9524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123825</xdr:rowOff>
    </xdr:from>
    <xdr:ext cx="684530" cy="257810"/>
    <xdr:sp macro="" textlink="">
      <xdr:nvSpPr>
        <xdr:cNvPr id="226" name="テキスト ボックス 225"/>
        <xdr:cNvSpPr txBox="1"/>
      </xdr:nvSpPr>
      <xdr:spPr>
        <a:xfrm>
          <a:off x="5760720" y="938212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431280" y="914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8" name="テキスト ボックス 227"/>
        <xdr:cNvSpPr txBox="1"/>
      </xdr:nvSpPr>
      <xdr:spPr>
        <a:xfrm>
          <a:off x="576072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43128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19050</xdr:rowOff>
    </xdr:from>
    <xdr:to xmlns:xdr="http://schemas.openxmlformats.org/drawingml/2006/spreadsheetDrawing">
      <xdr:col>54</xdr:col>
      <xdr:colOff>185420</xdr:colOff>
      <xdr:row>64</xdr:row>
      <xdr:rowOff>71120</xdr:rowOff>
    </xdr:to>
    <xdr:cxnSp macro="">
      <xdr:nvCxnSpPr>
        <xdr:cNvPr id="230" name="直線コネクタ 229"/>
        <xdr:cNvCxnSpPr/>
      </xdr:nvCxnSpPr>
      <xdr:spPr>
        <a:xfrm flipV="1">
          <a:off x="10198100" y="962025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469265" cy="257810"/>
    <xdr:sp macro="" textlink="">
      <xdr:nvSpPr>
        <xdr:cNvPr id="231" name="【橋りょう・トンネル】&#10;一人当たり有形固定資産（償却資産）額最小値テキスト"/>
        <xdr:cNvSpPr txBox="1"/>
      </xdr:nvSpPr>
      <xdr:spPr>
        <a:xfrm>
          <a:off x="10236200" y="1104836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71120</xdr:rowOff>
    </xdr:from>
    <xdr:to xmlns:xdr="http://schemas.openxmlformats.org/drawingml/2006/spreadsheetDrawing">
      <xdr:col>55</xdr:col>
      <xdr:colOff>88900</xdr:colOff>
      <xdr:row>64</xdr:row>
      <xdr:rowOff>71120</xdr:rowOff>
    </xdr:to>
    <xdr:cxnSp macro="">
      <xdr:nvCxnSpPr>
        <xdr:cNvPr id="232" name="直線コネクタ 231"/>
        <xdr:cNvCxnSpPr/>
      </xdr:nvCxnSpPr>
      <xdr:spPr>
        <a:xfrm>
          <a:off x="10114280" y="11043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137160</xdr:rowOff>
    </xdr:from>
    <xdr:ext cx="689610" cy="259080"/>
    <xdr:sp macro="" textlink="">
      <xdr:nvSpPr>
        <xdr:cNvPr id="233" name="【橋りょう・トンネル】&#10;一人当たり有形固定資産（償却資産）額最大値テキスト"/>
        <xdr:cNvSpPr txBox="1"/>
      </xdr:nvSpPr>
      <xdr:spPr>
        <a:xfrm>
          <a:off x="10236200" y="939546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19050</xdr:rowOff>
    </xdr:from>
    <xdr:to xmlns:xdr="http://schemas.openxmlformats.org/drawingml/2006/spreadsheetDrawing">
      <xdr:col>55</xdr:col>
      <xdr:colOff>88900</xdr:colOff>
      <xdr:row>56</xdr:row>
      <xdr:rowOff>19050</xdr:rowOff>
    </xdr:to>
    <xdr:cxnSp macro="">
      <xdr:nvCxnSpPr>
        <xdr:cNvPr id="234" name="直線コネクタ 233"/>
        <xdr:cNvCxnSpPr/>
      </xdr:nvCxnSpPr>
      <xdr:spPr>
        <a:xfrm>
          <a:off x="10114280" y="9620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77470</xdr:rowOff>
    </xdr:from>
    <xdr:ext cx="598170" cy="257810"/>
    <xdr:sp macro="" textlink="">
      <xdr:nvSpPr>
        <xdr:cNvPr id="235" name="【橋りょう・トンネル】&#10;一人当たり有形固定資産（償却資産）額平均値テキスト"/>
        <xdr:cNvSpPr txBox="1"/>
      </xdr:nvSpPr>
      <xdr:spPr>
        <a:xfrm>
          <a:off x="10236200" y="10707370"/>
          <a:ext cx="5981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99060</xdr:rowOff>
    </xdr:from>
    <xdr:to xmlns:xdr="http://schemas.openxmlformats.org/drawingml/2006/spreadsheetDrawing">
      <xdr:col>55</xdr:col>
      <xdr:colOff>50800</xdr:colOff>
      <xdr:row>63</xdr:row>
      <xdr:rowOff>29210</xdr:rowOff>
    </xdr:to>
    <xdr:sp macro="" textlink="">
      <xdr:nvSpPr>
        <xdr:cNvPr id="236" name="フローチャート: 判断 235"/>
        <xdr:cNvSpPr/>
      </xdr:nvSpPr>
      <xdr:spPr>
        <a:xfrm>
          <a:off x="10152380" y="107289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95250</xdr:rowOff>
    </xdr:from>
    <xdr:to xmlns:xdr="http://schemas.openxmlformats.org/drawingml/2006/spreadsheetDrawing">
      <xdr:col>50</xdr:col>
      <xdr:colOff>165100</xdr:colOff>
      <xdr:row>63</xdr:row>
      <xdr:rowOff>26035</xdr:rowOff>
    </xdr:to>
    <xdr:sp macro="" textlink="">
      <xdr:nvSpPr>
        <xdr:cNvPr id="237" name="フローチャート: 判断 236"/>
        <xdr:cNvSpPr/>
      </xdr:nvSpPr>
      <xdr:spPr>
        <a:xfrm>
          <a:off x="9334500" y="107251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111760</xdr:rowOff>
    </xdr:from>
    <xdr:to xmlns:xdr="http://schemas.openxmlformats.org/drawingml/2006/spreadsheetDrawing">
      <xdr:col>46</xdr:col>
      <xdr:colOff>38100</xdr:colOff>
      <xdr:row>63</xdr:row>
      <xdr:rowOff>41910</xdr:rowOff>
    </xdr:to>
    <xdr:sp macro="" textlink="">
      <xdr:nvSpPr>
        <xdr:cNvPr id="238" name="フローチャート: 判断 237"/>
        <xdr:cNvSpPr/>
      </xdr:nvSpPr>
      <xdr:spPr>
        <a:xfrm>
          <a:off x="8470900" y="107416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113030</xdr:rowOff>
    </xdr:from>
    <xdr:to xmlns:xdr="http://schemas.openxmlformats.org/drawingml/2006/spreadsheetDrawing">
      <xdr:col>41</xdr:col>
      <xdr:colOff>101600</xdr:colOff>
      <xdr:row>63</xdr:row>
      <xdr:rowOff>43180</xdr:rowOff>
    </xdr:to>
    <xdr:sp macro="" textlink="">
      <xdr:nvSpPr>
        <xdr:cNvPr id="239" name="フローチャート: 判断 238"/>
        <xdr:cNvSpPr/>
      </xdr:nvSpPr>
      <xdr:spPr>
        <a:xfrm>
          <a:off x="760222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114935</xdr:rowOff>
    </xdr:from>
    <xdr:to xmlns:xdr="http://schemas.openxmlformats.org/drawingml/2006/spreadsheetDrawing">
      <xdr:col>36</xdr:col>
      <xdr:colOff>165100</xdr:colOff>
      <xdr:row>63</xdr:row>
      <xdr:rowOff>45085</xdr:rowOff>
    </xdr:to>
    <xdr:sp macro="" textlink="">
      <xdr:nvSpPr>
        <xdr:cNvPr id="240" name="フローチャート: 判断 239"/>
        <xdr:cNvSpPr/>
      </xdr:nvSpPr>
      <xdr:spPr>
        <a:xfrm>
          <a:off x="673862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0126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2" name="テキスト ボックス 241"/>
        <xdr:cNvSpPr txBox="1"/>
      </xdr:nvSpPr>
      <xdr:spPr>
        <a:xfrm>
          <a:off x="91998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3" name="テキスト ボックス 242"/>
        <xdr:cNvSpPr txBox="1"/>
      </xdr:nvSpPr>
      <xdr:spPr>
        <a:xfrm>
          <a:off x="83362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7810"/>
    <xdr:sp macro="" textlink="">
      <xdr:nvSpPr>
        <xdr:cNvPr id="244" name="テキスト ボックス 243"/>
        <xdr:cNvSpPr txBox="1"/>
      </xdr:nvSpPr>
      <xdr:spPr>
        <a:xfrm>
          <a:off x="74676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5" name="テキスト ボックス 244"/>
        <xdr:cNvSpPr txBox="1"/>
      </xdr:nvSpPr>
      <xdr:spPr>
        <a:xfrm>
          <a:off x="6604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77470</xdr:rowOff>
    </xdr:from>
    <xdr:to xmlns:xdr="http://schemas.openxmlformats.org/drawingml/2006/spreadsheetDrawing">
      <xdr:col>55</xdr:col>
      <xdr:colOff>50800</xdr:colOff>
      <xdr:row>62</xdr:row>
      <xdr:rowOff>7620</xdr:rowOff>
    </xdr:to>
    <xdr:sp macro="" textlink="">
      <xdr:nvSpPr>
        <xdr:cNvPr id="246" name="楕円 245"/>
        <xdr:cNvSpPr/>
      </xdr:nvSpPr>
      <xdr:spPr>
        <a:xfrm>
          <a:off x="10152380" y="105359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100330</xdr:rowOff>
    </xdr:from>
    <xdr:ext cx="598170" cy="257810"/>
    <xdr:sp macro="" textlink="">
      <xdr:nvSpPr>
        <xdr:cNvPr id="247" name="【橋りょう・トンネル】&#10;一人当たり有形固定資産（償却資産）額該当値テキスト"/>
        <xdr:cNvSpPr txBox="1"/>
      </xdr:nvSpPr>
      <xdr:spPr>
        <a:xfrm>
          <a:off x="10236200" y="1038733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86360</xdr:rowOff>
    </xdr:from>
    <xdr:to xmlns:xdr="http://schemas.openxmlformats.org/drawingml/2006/spreadsheetDrawing">
      <xdr:col>50</xdr:col>
      <xdr:colOff>165100</xdr:colOff>
      <xdr:row>62</xdr:row>
      <xdr:rowOff>15240</xdr:rowOff>
    </xdr:to>
    <xdr:sp macro="" textlink="">
      <xdr:nvSpPr>
        <xdr:cNvPr id="248" name="楕円 247"/>
        <xdr:cNvSpPr/>
      </xdr:nvSpPr>
      <xdr:spPr>
        <a:xfrm>
          <a:off x="9334500" y="105448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127635</xdr:rowOff>
    </xdr:from>
    <xdr:to xmlns:xdr="http://schemas.openxmlformats.org/drawingml/2006/spreadsheetDrawing">
      <xdr:col>55</xdr:col>
      <xdr:colOff>0</xdr:colOff>
      <xdr:row>61</xdr:row>
      <xdr:rowOff>136525</xdr:rowOff>
    </xdr:to>
    <xdr:cxnSp macro="">
      <xdr:nvCxnSpPr>
        <xdr:cNvPr id="249" name="直線コネクタ 248"/>
        <xdr:cNvCxnSpPr/>
      </xdr:nvCxnSpPr>
      <xdr:spPr>
        <a:xfrm flipV="1">
          <a:off x="9385300" y="1058608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92075</xdr:rowOff>
    </xdr:from>
    <xdr:to xmlns:xdr="http://schemas.openxmlformats.org/drawingml/2006/spreadsheetDrawing">
      <xdr:col>46</xdr:col>
      <xdr:colOff>38100</xdr:colOff>
      <xdr:row>62</xdr:row>
      <xdr:rowOff>22860</xdr:rowOff>
    </xdr:to>
    <xdr:sp macro="" textlink="">
      <xdr:nvSpPr>
        <xdr:cNvPr id="250" name="楕円 249"/>
        <xdr:cNvSpPr/>
      </xdr:nvSpPr>
      <xdr:spPr>
        <a:xfrm>
          <a:off x="8470900" y="1055052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136525</xdr:rowOff>
    </xdr:from>
    <xdr:to xmlns:xdr="http://schemas.openxmlformats.org/drawingml/2006/spreadsheetDrawing">
      <xdr:col>50</xdr:col>
      <xdr:colOff>114300</xdr:colOff>
      <xdr:row>61</xdr:row>
      <xdr:rowOff>143510</xdr:rowOff>
    </xdr:to>
    <xdr:cxnSp macro="">
      <xdr:nvCxnSpPr>
        <xdr:cNvPr id="251" name="直線コネクタ 250"/>
        <xdr:cNvCxnSpPr/>
      </xdr:nvCxnSpPr>
      <xdr:spPr>
        <a:xfrm flipV="1">
          <a:off x="8521700" y="1059497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97790</xdr:rowOff>
    </xdr:from>
    <xdr:to xmlns:xdr="http://schemas.openxmlformats.org/drawingml/2006/spreadsheetDrawing">
      <xdr:col>41</xdr:col>
      <xdr:colOff>101600</xdr:colOff>
      <xdr:row>62</xdr:row>
      <xdr:rowOff>27940</xdr:rowOff>
    </xdr:to>
    <xdr:sp macro="" textlink="">
      <xdr:nvSpPr>
        <xdr:cNvPr id="252" name="楕円 251"/>
        <xdr:cNvSpPr/>
      </xdr:nvSpPr>
      <xdr:spPr>
        <a:xfrm>
          <a:off x="760222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143510</xdr:rowOff>
    </xdr:from>
    <xdr:to xmlns:xdr="http://schemas.openxmlformats.org/drawingml/2006/spreadsheetDrawing">
      <xdr:col>45</xdr:col>
      <xdr:colOff>177800</xdr:colOff>
      <xdr:row>61</xdr:row>
      <xdr:rowOff>147955</xdr:rowOff>
    </xdr:to>
    <xdr:cxnSp macro="">
      <xdr:nvCxnSpPr>
        <xdr:cNvPr id="253" name="直線コネクタ 252"/>
        <xdr:cNvCxnSpPr/>
      </xdr:nvCxnSpPr>
      <xdr:spPr>
        <a:xfrm flipV="1">
          <a:off x="7653020" y="1060196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100965</xdr:rowOff>
    </xdr:from>
    <xdr:to xmlns:xdr="http://schemas.openxmlformats.org/drawingml/2006/spreadsheetDrawing">
      <xdr:col>36</xdr:col>
      <xdr:colOff>165100</xdr:colOff>
      <xdr:row>62</xdr:row>
      <xdr:rowOff>30480</xdr:rowOff>
    </xdr:to>
    <xdr:sp macro="" textlink="">
      <xdr:nvSpPr>
        <xdr:cNvPr id="254" name="楕円 253"/>
        <xdr:cNvSpPr/>
      </xdr:nvSpPr>
      <xdr:spPr>
        <a:xfrm>
          <a:off x="6738620" y="10559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147955</xdr:rowOff>
    </xdr:from>
    <xdr:to xmlns:xdr="http://schemas.openxmlformats.org/drawingml/2006/spreadsheetDrawing">
      <xdr:col>41</xdr:col>
      <xdr:colOff>50800</xdr:colOff>
      <xdr:row>61</xdr:row>
      <xdr:rowOff>151130</xdr:rowOff>
    </xdr:to>
    <xdr:cxnSp macro="">
      <xdr:nvCxnSpPr>
        <xdr:cNvPr id="255" name="直線コネクタ 254"/>
        <xdr:cNvCxnSpPr/>
      </xdr:nvCxnSpPr>
      <xdr:spPr>
        <a:xfrm flipV="1">
          <a:off x="6789420" y="1060640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17780</xdr:rowOff>
    </xdr:from>
    <xdr:ext cx="598170" cy="257175"/>
    <xdr:sp macro="" textlink="">
      <xdr:nvSpPr>
        <xdr:cNvPr id="256" name="n_1aveValue【橋りょう・トンネル】&#10;一人当たり有形固定資産（償却資産）額"/>
        <xdr:cNvSpPr txBox="1"/>
      </xdr:nvSpPr>
      <xdr:spPr>
        <a:xfrm>
          <a:off x="9083040" y="1081913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32385</xdr:rowOff>
    </xdr:from>
    <xdr:ext cx="597535" cy="257810"/>
    <xdr:sp macro="" textlink="">
      <xdr:nvSpPr>
        <xdr:cNvPr id="257" name="n_2aveValue【橋りょう・トンネル】&#10;一人当たり有形固定資産（償却資産）額"/>
        <xdr:cNvSpPr txBox="1"/>
      </xdr:nvSpPr>
      <xdr:spPr>
        <a:xfrm>
          <a:off x="8227060" y="108337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33655</xdr:rowOff>
    </xdr:from>
    <xdr:ext cx="598170" cy="258445"/>
    <xdr:sp macro="" textlink="">
      <xdr:nvSpPr>
        <xdr:cNvPr id="258" name="n_3aveValue【橋りょう・トンネル】&#10;一人当たり有形固定資産（償却資産）額"/>
        <xdr:cNvSpPr txBox="1"/>
      </xdr:nvSpPr>
      <xdr:spPr>
        <a:xfrm>
          <a:off x="7363460" y="10835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35560</xdr:rowOff>
    </xdr:from>
    <xdr:ext cx="597535" cy="258445"/>
    <xdr:sp macro="" textlink="">
      <xdr:nvSpPr>
        <xdr:cNvPr id="259" name="n_4aveValue【橋りょう・トンネル】&#10;一人当たり有形固定資産（償却資産）額"/>
        <xdr:cNvSpPr txBox="1"/>
      </xdr:nvSpPr>
      <xdr:spPr>
        <a:xfrm>
          <a:off x="6494780" y="1083691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31750</xdr:rowOff>
    </xdr:from>
    <xdr:ext cx="598170" cy="257175"/>
    <xdr:sp macro="" textlink="">
      <xdr:nvSpPr>
        <xdr:cNvPr id="260" name="n_1mainValue【橋りょう・トンネル】&#10;一人当たり有形固定資産（償却資産）額"/>
        <xdr:cNvSpPr txBox="1"/>
      </xdr:nvSpPr>
      <xdr:spPr>
        <a:xfrm>
          <a:off x="9083040" y="1031875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38735</xdr:rowOff>
    </xdr:from>
    <xdr:ext cx="597535" cy="259080"/>
    <xdr:sp macro="" textlink="">
      <xdr:nvSpPr>
        <xdr:cNvPr id="261" name="n_2mainValue【橋りょう・トンネル】&#10;一人当たり有形固定資産（償却資産）額"/>
        <xdr:cNvSpPr txBox="1"/>
      </xdr:nvSpPr>
      <xdr:spPr>
        <a:xfrm>
          <a:off x="8227060" y="103257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44450</xdr:rowOff>
    </xdr:from>
    <xdr:ext cx="598170" cy="259080"/>
    <xdr:sp macro="" textlink="">
      <xdr:nvSpPr>
        <xdr:cNvPr id="262" name="n_3mainValue【橋りょう・トンネル】&#10;一人当たり有形固定資産（償却資産）額"/>
        <xdr:cNvSpPr txBox="1"/>
      </xdr:nvSpPr>
      <xdr:spPr>
        <a:xfrm>
          <a:off x="7363460" y="10331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46990</xdr:rowOff>
    </xdr:from>
    <xdr:ext cx="597535" cy="259080"/>
    <xdr:sp macro="" textlink="">
      <xdr:nvSpPr>
        <xdr:cNvPr id="263" name="n_4mainValue【橋りょう・トンネル】&#10;一人当たり有形固定資産（償却資産）額"/>
        <xdr:cNvSpPr txBox="1"/>
      </xdr:nvSpPr>
      <xdr:spPr>
        <a:xfrm>
          <a:off x="6494780" y="103339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104140</xdr:rowOff>
    </xdr:to>
    <xdr:sp macro="" textlink="">
      <xdr:nvSpPr>
        <xdr:cNvPr id="264" name="正方形/長方形 263"/>
        <xdr:cNvSpPr/>
      </xdr:nvSpPr>
      <xdr:spPr>
        <a:xfrm>
          <a:off x="741680" y="11810365"/>
          <a:ext cx="460248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265" name="正方形/長方形 264"/>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266" name="正方形/長方形 265"/>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267" name="正方形/長方形 266"/>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268" name="正方形/長方形 267"/>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269" name="正方形/長方形 268"/>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270" name="正方形/長方形 269"/>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71" name="正方形/長方形 270"/>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78105</xdr:rowOff>
    </xdr:from>
    <xdr:ext cx="297815" cy="229870"/>
    <xdr:sp macro="" textlink="">
      <xdr:nvSpPr>
        <xdr:cNvPr id="272" name="テキスト ボックス 271"/>
        <xdr:cNvSpPr txBox="1"/>
      </xdr:nvSpPr>
      <xdr:spPr>
        <a:xfrm>
          <a:off x="708660" y="12765405"/>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73" name="直線コネクタ 272"/>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64795"/>
    <xdr:sp macro="" textlink="">
      <xdr:nvSpPr>
        <xdr:cNvPr id="274" name="テキスト ボックス 273"/>
        <xdr:cNvSpPr txBox="1"/>
      </xdr:nvSpPr>
      <xdr:spPr>
        <a:xfrm>
          <a:off x="289560" y="1509776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38735</xdr:rowOff>
    </xdr:from>
    <xdr:to xmlns:xdr="http://schemas.openxmlformats.org/drawingml/2006/spreadsheetDrawing">
      <xdr:col>28</xdr:col>
      <xdr:colOff>114300</xdr:colOff>
      <xdr:row>86</xdr:row>
      <xdr:rowOff>38735</xdr:rowOff>
    </xdr:to>
    <xdr:cxnSp macro="">
      <xdr:nvCxnSpPr>
        <xdr:cNvPr id="275" name="直線コネクタ 274"/>
        <xdr:cNvCxnSpPr/>
      </xdr:nvCxnSpPr>
      <xdr:spPr>
        <a:xfrm>
          <a:off x="741680" y="147834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68580</xdr:rowOff>
    </xdr:from>
    <xdr:ext cx="466725" cy="264795"/>
    <xdr:sp macro="" textlink="">
      <xdr:nvSpPr>
        <xdr:cNvPr id="276" name="テキスト ボックス 275"/>
        <xdr:cNvSpPr txBox="1"/>
      </xdr:nvSpPr>
      <xdr:spPr>
        <a:xfrm>
          <a:off x="289560" y="146418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97790</xdr:rowOff>
    </xdr:from>
    <xdr:to xmlns:xdr="http://schemas.openxmlformats.org/drawingml/2006/spreadsheetDrawing">
      <xdr:col>28</xdr:col>
      <xdr:colOff>114300</xdr:colOff>
      <xdr:row>83</xdr:row>
      <xdr:rowOff>97790</xdr:rowOff>
    </xdr:to>
    <xdr:cxnSp macro="">
      <xdr:nvCxnSpPr>
        <xdr:cNvPr id="277" name="直線コネクタ 276"/>
        <xdr:cNvCxnSpPr/>
      </xdr:nvCxnSpPr>
      <xdr:spPr>
        <a:xfrm>
          <a:off x="741680" y="143281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127000</xdr:rowOff>
    </xdr:from>
    <xdr:ext cx="402590" cy="264160"/>
    <xdr:sp macro="" textlink="">
      <xdr:nvSpPr>
        <xdr:cNvPr id="278" name="テキスト ボックス 277"/>
        <xdr:cNvSpPr txBox="1"/>
      </xdr:nvSpPr>
      <xdr:spPr>
        <a:xfrm>
          <a:off x="353695" y="1418590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156210</xdr:rowOff>
    </xdr:from>
    <xdr:to xmlns:xdr="http://schemas.openxmlformats.org/drawingml/2006/spreadsheetDrawing">
      <xdr:col>28</xdr:col>
      <xdr:colOff>114300</xdr:colOff>
      <xdr:row>80</xdr:row>
      <xdr:rowOff>156210</xdr:rowOff>
    </xdr:to>
    <xdr:cxnSp macro="">
      <xdr:nvCxnSpPr>
        <xdr:cNvPr id="279" name="直線コネクタ 278"/>
        <xdr:cNvCxnSpPr/>
      </xdr:nvCxnSpPr>
      <xdr:spPr>
        <a:xfrm>
          <a:off x="741680" y="1387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2590" cy="264795"/>
    <xdr:sp macro="" textlink="">
      <xdr:nvSpPr>
        <xdr:cNvPr id="280" name="テキスト ボックス 279"/>
        <xdr:cNvSpPr txBox="1"/>
      </xdr:nvSpPr>
      <xdr:spPr>
        <a:xfrm>
          <a:off x="353695" y="1372616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38735</xdr:rowOff>
    </xdr:from>
    <xdr:to xmlns:xdr="http://schemas.openxmlformats.org/drawingml/2006/spreadsheetDrawing">
      <xdr:col>28</xdr:col>
      <xdr:colOff>114300</xdr:colOff>
      <xdr:row>78</xdr:row>
      <xdr:rowOff>38735</xdr:rowOff>
    </xdr:to>
    <xdr:cxnSp macro="">
      <xdr:nvCxnSpPr>
        <xdr:cNvPr id="281" name="直線コネクタ 280"/>
        <xdr:cNvCxnSpPr/>
      </xdr:nvCxnSpPr>
      <xdr:spPr>
        <a:xfrm>
          <a:off x="741680" y="134118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68580</xdr:rowOff>
    </xdr:from>
    <xdr:ext cx="402590" cy="264795"/>
    <xdr:sp macro="" textlink="">
      <xdr:nvSpPr>
        <xdr:cNvPr id="282" name="テキスト ボックス 281"/>
        <xdr:cNvSpPr txBox="1"/>
      </xdr:nvSpPr>
      <xdr:spPr>
        <a:xfrm>
          <a:off x="353695" y="132702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114300</xdr:colOff>
      <xdr:row>75</xdr:row>
      <xdr:rowOff>97790</xdr:rowOff>
    </xdr:to>
    <xdr:cxnSp macro="">
      <xdr:nvCxnSpPr>
        <xdr:cNvPr id="283" name="直線コネクタ 282"/>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127000</xdr:rowOff>
    </xdr:from>
    <xdr:ext cx="402590" cy="264160"/>
    <xdr:sp macro="" textlink="">
      <xdr:nvSpPr>
        <xdr:cNvPr id="284" name="テキスト ボックス 283"/>
        <xdr:cNvSpPr txBox="1"/>
      </xdr:nvSpPr>
      <xdr:spPr>
        <a:xfrm>
          <a:off x="353695" y="1281430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85" name="【公営住宅】&#10;有形固定資産減価償却率グラフ枠"/>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167640</xdr:rowOff>
    </xdr:from>
    <xdr:to xmlns:xdr="http://schemas.openxmlformats.org/drawingml/2006/spreadsheetDrawing">
      <xdr:col>24</xdr:col>
      <xdr:colOff>62865</xdr:colOff>
      <xdr:row>86</xdr:row>
      <xdr:rowOff>38735</xdr:rowOff>
    </xdr:to>
    <xdr:cxnSp macro="">
      <xdr:nvCxnSpPr>
        <xdr:cNvPr id="286" name="直線コネクタ 285"/>
        <xdr:cNvCxnSpPr/>
      </xdr:nvCxnSpPr>
      <xdr:spPr>
        <a:xfrm flipV="1">
          <a:off x="4512945" y="13540740"/>
          <a:ext cx="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43180</xdr:rowOff>
    </xdr:from>
    <xdr:ext cx="469900" cy="264160"/>
    <xdr:sp macro="" textlink="">
      <xdr:nvSpPr>
        <xdr:cNvPr id="287" name="【公営住宅】&#10;有形固定資産減価償却率最小値テキスト"/>
        <xdr:cNvSpPr txBox="1"/>
      </xdr:nvSpPr>
      <xdr:spPr>
        <a:xfrm>
          <a:off x="4551680" y="1478788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38735</xdr:rowOff>
    </xdr:from>
    <xdr:to xmlns:xdr="http://schemas.openxmlformats.org/drawingml/2006/spreadsheetDrawing">
      <xdr:col>24</xdr:col>
      <xdr:colOff>152400</xdr:colOff>
      <xdr:row>86</xdr:row>
      <xdr:rowOff>38735</xdr:rowOff>
    </xdr:to>
    <xdr:cxnSp macro="">
      <xdr:nvCxnSpPr>
        <xdr:cNvPr id="288" name="直線コネクタ 287"/>
        <xdr:cNvCxnSpPr/>
      </xdr:nvCxnSpPr>
      <xdr:spPr>
        <a:xfrm>
          <a:off x="4429760" y="14783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113030</xdr:rowOff>
    </xdr:from>
    <xdr:ext cx="405130" cy="263525"/>
    <xdr:sp macro="" textlink="">
      <xdr:nvSpPr>
        <xdr:cNvPr id="289" name="【公営住宅】&#10;有形固定資産減価償却率最大値テキスト"/>
        <xdr:cNvSpPr txBox="1"/>
      </xdr:nvSpPr>
      <xdr:spPr>
        <a:xfrm>
          <a:off x="4551680" y="1331468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167640</xdr:rowOff>
    </xdr:from>
    <xdr:to xmlns:xdr="http://schemas.openxmlformats.org/drawingml/2006/spreadsheetDrawing">
      <xdr:col>24</xdr:col>
      <xdr:colOff>152400</xdr:colOff>
      <xdr:row>78</xdr:row>
      <xdr:rowOff>167640</xdr:rowOff>
    </xdr:to>
    <xdr:cxnSp macro="">
      <xdr:nvCxnSpPr>
        <xdr:cNvPr id="290" name="直線コネクタ 289"/>
        <xdr:cNvCxnSpPr/>
      </xdr:nvCxnSpPr>
      <xdr:spPr>
        <a:xfrm>
          <a:off x="4429760" y="13540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61595</xdr:rowOff>
    </xdr:from>
    <xdr:ext cx="405130" cy="265430"/>
    <xdr:sp macro="" textlink="">
      <xdr:nvSpPr>
        <xdr:cNvPr id="291" name="【公営住宅】&#10;有形固定資産減価償却率平均値テキスト"/>
        <xdr:cNvSpPr txBox="1"/>
      </xdr:nvSpPr>
      <xdr:spPr>
        <a:xfrm>
          <a:off x="4551680" y="13949045"/>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38100</xdr:rowOff>
    </xdr:from>
    <xdr:to xmlns:xdr="http://schemas.openxmlformats.org/drawingml/2006/spreadsheetDrawing">
      <xdr:col>24</xdr:col>
      <xdr:colOff>114300</xdr:colOff>
      <xdr:row>82</xdr:row>
      <xdr:rowOff>142240</xdr:rowOff>
    </xdr:to>
    <xdr:sp macro="" textlink="">
      <xdr:nvSpPr>
        <xdr:cNvPr id="292" name="フローチャート: 判断 291"/>
        <xdr:cNvSpPr/>
      </xdr:nvSpPr>
      <xdr:spPr>
        <a:xfrm>
          <a:off x="4462780" y="140970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19685</xdr:rowOff>
    </xdr:from>
    <xdr:to xmlns:xdr="http://schemas.openxmlformats.org/drawingml/2006/spreadsheetDrawing">
      <xdr:col>20</xdr:col>
      <xdr:colOff>38100</xdr:colOff>
      <xdr:row>82</xdr:row>
      <xdr:rowOff>123825</xdr:rowOff>
    </xdr:to>
    <xdr:sp macro="" textlink="">
      <xdr:nvSpPr>
        <xdr:cNvPr id="293" name="フローチャート: 判断 292"/>
        <xdr:cNvSpPr/>
      </xdr:nvSpPr>
      <xdr:spPr>
        <a:xfrm>
          <a:off x="3649980" y="1407858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158750</xdr:rowOff>
    </xdr:from>
    <xdr:to xmlns:xdr="http://schemas.openxmlformats.org/drawingml/2006/spreadsheetDrawing">
      <xdr:col>15</xdr:col>
      <xdr:colOff>101600</xdr:colOff>
      <xdr:row>82</xdr:row>
      <xdr:rowOff>86360</xdr:rowOff>
    </xdr:to>
    <xdr:sp macro="" textlink="">
      <xdr:nvSpPr>
        <xdr:cNvPr id="294" name="フローチャート: 判断 293"/>
        <xdr:cNvSpPr/>
      </xdr:nvSpPr>
      <xdr:spPr>
        <a:xfrm>
          <a:off x="2781300" y="14046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129540</xdr:rowOff>
    </xdr:from>
    <xdr:to xmlns:xdr="http://schemas.openxmlformats.org/drawingml/2006/spreadsheetDrawing">
      <xdr:col>10</xdr:col>
      <xdr:colOff>165100</xdr:colOff>
      <xdr:row>82</xdr:row>
      <xdr:rowOff>58420</xdr:rowOff>
    </xdr:to>
    <xdr:sp macro="" textlink="">
      <xdr:nvSpPr>
        <xdr:cNvPr id="295" name="フローチャート: 判断 294"/>
        <xdr:cNvSpPr/>
      </xdr:nvSpPr>
      <xdr:spPr>
        <a:xfrm>
          <a:off x="1917700" y="140169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76835</xdr:rowOff>
    </xdr:from>
    <xdr:to xmlns:xdr="http://schemas.openxmlformats.org/drawingml/2006/spreadsheetDrawing">
      <xdr:col>6</xdr:col>
      <xdr:colOff>38100</xdr:colOff>
      <xdr:row>82</xdr:row>
      <xdr:rowOff>4445</xdr:rowOff>
    </xdr:to>
    <xdr:sp macro="" textlink="">
      <xdr:nvSpPr>
        <xdr:cNvPr id="296" name="フローチャート: 判断 295"/>
        <xdr:cNvSpPr/>
      </xdr:nvSpPr>
      <xdr:spPr>
        <a:xfrm>
          <a:off x="1054100" y="1396428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1365" cy="265430"/>
    <xdr:sp macro="" textlink="">
      <xdr:nvSpPr>
        <xdr:cNvPr id="297" name="テキスト ボックス 296"/>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298" name="テキスト ボックス 297"/>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1365" cy="265430"/>
    <xdr:sp macro="" textlink="">
      <xdr:nvSpPr>
        <xdr:cNvPr id="299" name="テキスト ボックス 298"/>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300" name="テキスト ボックス 299"/>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301" name="テキスト ボックス 300"/>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107950</xdr:rowOff>
    </xdr:from>
    <xdr:to xmlns:xdr="http://schemas.openxmlformats.org/drawingml/2006/spreadsheetDrawing">
      <xdr:col>24</xdr:col>
      <xdr:colOff>114300</xdr:colOff>
      <xdr:row>83</xdr:row>
      <xdr:rowOff>36830</xdr:rowOff>
    </xdr:to>
    <xdr:sp macro="" textlink="">
      <xdr:nvSpPr>
        <xdr:cNvPr id="302" name="楕円 301"/>
        <xdr:cNvSpPr/>
      </xdr:nvSpPr>
      <xdr:spPr>
        <a:xfrm>
          <a:off x="4462780" y="141668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86360</xdr:rowOff>
    </xdr:from>
    <xdr:ext cx="405130" cy="264795"/>
    <xdr:sp macro="" textlink="">
      <xdr:nvSpPr>
        <xdr:cNvPr id="303" name="【公営住宅】&#10;有形固定資産減価償却率該当値テキスト"/>
        <xdr:cNvSpPr txBox="1"/>
      </xdr:nvSpPr>
      <xdr:spPr>
        <a:xfrm>
          <a:off x="4551680" y="1414526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89535</xdr:rowOff>
    </xdr:from>
    <xdr:to xmlns:xdr="http://schemas.openxmlformats.org/drawingml/2006/spreadsheetDrawing">
      <xdr:col>20</xdr:col>
      <xdr:colOff>38100</xdr:colOff>
      <xdr:row>83</xdr:row>
      <xdr:rowOff>18415</xdr:rowOff>
    </xdr:to>
    <xdr:sp macro="" textlink="">
      <xdr:nvSpPr>
        <xdr:cNvPr id="304" name="楕円 303"/>
        <xdr:cNvSpPr/>
      </xdr:nvSpPr>
      <xdr:spPr>
        <a:xfrm>
          <a:off x="3649980" y="1414843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141605</xdr:rowOff>
    </xdr:from>
    <xdr:to xmlns:xdr="http://schemas.openxmlformats.org/drawingml/2006/spreadsheetDrawing">
      <xdr:col>24</xdr:col>
      <xdr:colOff>63500</xdr:colOff>
      <xdr:row>82</xdr:row>
      <xdr:rowOff>160655</xdr:rowOff>
    </xdr:to>
    <xdr:cxnSp macro="">
      <xdr:nvCxnSpPr>
        <xdr:cNvPr id="305" name="直線コネクタ 304"/>
        <xdr:cNvCxnSpPr/>
      </xdr:nvCxnSpPr>
      <xdr:spPr>
        <a:xfrm>
          <a:off x="3700780" y="1420050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59690</xdr:rowOff>
    </xdr:from>
    <xdr:to xmlns:xdr="http://schemas.openxmlformats.org/drawingml/2006/spreadsheetDrawing">
      <xdr:col>15</xdr:col>
      <xdr:colOff>101600</xdr:colOff>
      <xdr:row>82</xdr:row>
      <xdr:rowOff>163195</xdr:rowOff>
    </xdr:to>
    <xdr:sp macro="" textlink="">
      <xdr:nvSpPr>
        <xdr:cNvPr id="306" name="楕円 305"/>
        <xdr:cNvSpPr/>
      </xdr:nvSpPr>
      <xdr:spPr>
        <a:xfrm>
          <a:off x="2781300" y="141185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111760</xdr:rowOff>
    </xdr:from>
    <xdr:to xmlns:xdr="http://schemas.openxmlformats.org/drawingml/2006/spreadsheetDrawing">
      <xdr:col>19</xdr:col>
      <xdr:colOff>177800</xdr:colOff>
      <xdr:row>82</xdr:row>
      <xdr:rowOff>141605</xdr:rowOff>
    </xdr:to>
    <xdr:cxnSp macro="">
      <xdr:nvCxnSpPr>
        <xdr:cNvPr id="307" name="直線コネクタ 306"/>
        <xdr:cNvCxnSpPr/>
      </xdr:nvCxnSpPr>
      <xdr:spPr>
        <a:xfrm>
          <a:off x="2832100" y="14170660"/>
          <a:ext cx="8686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26670</xdr:rowOff>
    </xdr:from>
    <xdr:to xmlns:xdr="http://schemas.openxmlformats.org/drawingml/2006/spreadsheetDrawing">
      <xdr:col>10</xdr:col>
      <xdr:colOff>165100</xdr:colOff>
      <xdr:row>82</xdr:row>
      <xdr:rowOff>130175</xdr:rowOff>
    </xdr:to>
    <xdr:sp macro="" textlink="">
      <xdr:nvSpPr>
        <xdr:cNvPr id="308" name="楕円 307"/>
        <xdr:cNvSpPr/>
      </xdr:nvSpPr>
      <xdr:spPr>
        <a:xfrm>
          <a:off x="1917700" y="140855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78740</xdr:rowOff>
    </xdr:from>
    <xdr:to xmlns:xdr="http://schemas.openxmlformats.org/drawingml/2006/spreadsheetDrawing">
      <xdr:col>15</xdr:col>
      <xdr:colOff>50800</xdr:colOff>
      <xdr:row>82</xdr:row>
      <xdr:rowOff>111760</xdr:rowOff>
    </xdr:to>
    <xdr:cxnSp macro="">
      <xdr:nvCxnSpPr>
        <xdr:cNvPr id="309" name="直線コネクタ 308"/>
        <xdr:cNvCxnSpPr/>
      </xdr:nvCxnSpPr>
      <xdr:spPr>
        <a:xfrm>
          <a:off x="1968500" y="1413764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164465</xdr:rowOff>
    </xdr:from>
    <xdr:to xmlns:xdr="http://schemas.openxmlformats.org/drawingml/2006/spreadsheetDrawing">
      <xdr:col>6</xdr:col>
      <xdr:colOff>38100</xdr:colOff>
      <xdr:row>82</xdr:row>
      <xdr:rowOff>93345</xdr:rowOff>
    </xdr:to>
    <xdr:sp macro="" textlink="">
      <xdr:nvSpPr>
        <xdr:cNvPr id="310" name="楕円 309"/>
        <xdr:cNvSpPr/>
      </xdr:nvSpPr>
      <xdr:spPr>
        <a:xfrm>
          <a:off x="1054100" y="140519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41910</xdr:rowOff>
    </xdr:from>
    <xdr:to xmlns:xdr="http://schemas.openxmlformats.org/drawingml/2006/spreadsheetDrawing">
      <xdr:col>10</xdr:col>
      <xdr:colOff>114300</xdr:colOff>
      <xdr:row>82</xdr:row>
      <xdr:rowOff>78740</xdr:rowOff>
    </xdr:to>
    <xdr:cxnSp macro="">
      <xdr:nvCxnSpPr>
        <xdr:cNvPr id="311" name="直線コネクタ 310"/>
        <xdr:cNvCxnSpPr/>
      </xdr:nvCxnSpPr>
      <xdr:spPr>
        <a:xfrm>
          <a:off x="1104900" y="1410081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140335</xdr:rowOff>
    </xdr:from>
    <xdr:ext cx="404495" cy="264795"/>
    <xdr:sp macro="" textlink="">
      <xdr:nvSpPr>
        <xdr:cNvPr id="312" name="n_1aveValue【公営住宅】&#10;有形固定資産減価償却率"/>
        <xdr:cNvSpPr txBox="1"/>
      </xdr:nvSpPr>
      <xdr:spPr>
        <a:xfrm>
          <a:off x="3490595" y="1385633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103505</xdr:rowOff>
    </xdr:from>
    <xdr:ext cx="404495" cy="264160"/>
    <xdr:sp macro="" textlink="">
      <xdr:nvSpPr>
        <xdr:cNvPr id="313" name="n_2aveValue【公営住宅】&#10;有形固定資産減価償却率"/>
        <xdr:cNvSpPr txBox="1"/>
      </xdr:nvSpPr>
      <xdr:spPr>
        <a:xfrm>
          <a:off x="2634615" y="1381950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75565</xdr:rowOff>
    </xdr:from>
    <xdr:ext cx="403860" cy="264160"/>
    <xdr:sp macro="" textlink="">
      <xdr:nvSpPr>
        <xdr:cNvPr id="314" name="n_3aveValue【公営住宅】&#10;有形固定資産減価償却率"/>
        <xdr:cNvSpPr txBox="1"/>
      </xdr:nvSpPr>
      <xdr:spPr>
        <a:xfrm>
          <a:off x="1771015" y="13791565"/>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21590</xdr:rowOff>
    </xdr:from>
    <xdr:ext cx="403860" cy="264160"/>
    <xdr:sp macro="" textlink="">
      <xdr:nvSpPr>
        <xdr:cNvPr id="315" name="n_4aveValue【公営住宅】&#10;有形固定資産減価償却率"/>
        <xdr:cNvSpPr txBox="1"/>
      </xdr:nvSpPr>
      <xdr:spPr>
        <a:xfrm>
          <a:off x="907415" y="13737590"/>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9525</xdr:rowOff>
    </xdr:from>
    <xdr:ext cx="404495" cy="264160"/>
    <xdr:sp macro="" textlink="">
      <xdr:nvSpPr>
        <xdr:cNvPr id="316" name="n_1mainValue【公営住宅】&#10;有形固定資産減価償却率"/>
        <xdr:cNvSpPr txBox="1"/>
      </xdr:nvSpPr>
      <xdr:spPr>
        <a:xfrm>
          <a:off x="3490595" y="1423987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154940</xdr:rowOff>
    </xdr:from>
    <xdr:ext cx="404495" cy="264795"/>
    <xdr:sp macro="" textlink="">
      <xdr:nvSpPr>
        <xdr:cNvPr id="317" name="n_2mainValue【公営住宅】&#10;有形固定資産減価償却率"/>
        <xdr:cNvSpPr txBox="1"/>
      </xdr:nvSpPr>
      <xdr:spPr>
        <a:xfrm>
          <a:off x="2634615" y="1421384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121920</xdr:rowOff>
    </xdr:from>
    <xdr:ext cx="403860" cy="264795"/>
    <xdr:sp macro="" textlink="">
      <xdr:nvSpPr>
        <xdr:cNvPr id="318" name="n_3mainValue【公営住宅】&#10;有形固定資産減価償却率"/>
        <xdr:cNvSpPr txBox="1"/>
      </xdr:nvSpPr>
      <xdr:spPr>
        <a:xfrm>
          <a:off x="1771015" y="14180820"/>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84455</xdr:rowOff>
    </xdr:from>
    <xdr:ext cx="403860" cy="265430"/>
    <xdr:sp macro="" textlink="">
      <xdr:nvSpPr>
        <xdr:cNvPr id="319" name="n_4mainValue【公営住宅】&#10;有形固定資産減価償却率"/>
        <xdr:cNvSpPr txBox="1"/>
      </xdr:nvSpPr>
      <xdr:spPr>
        <a:xfrm>
          <a:off x="907415" y="14143355"/>
          <a:ext cx="403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104140</xdr:rowOff>
    </xdr:to>
    <xdr:sp macro="" textlink="">
      <xdr:nvSpPr>
        <xdr:cNvPr id="320" name="正方形/長方形 319"/>
        <xdr:cNvSpPr/>
      </xdr:nvSpPr>
      <xdr:spPr>
        <a:xfrm>
          <a:off x="6431280" y="11810365"/>
          <a:ext cx="4597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321" name="正方形/長方形 320"/>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322" name="正方形/長方形 321"/>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323" name="正方形/長方形 322"/>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324" name="正方形/長方形 323"/>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325" name="正方形/長方形 324"/>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326" name="正方形/長方形 325"/>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27" name="正方形/長方形 326"/>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78105</xdr:rowOff>
    </xdr:from>
    <xdr:ext cx="348615" cy="229870"/>
    <xdr:sp macro="" textlink="">
      <xdr:nvSpPr>
        <xdr:cNvPr id="328" name="テキスト ボックス 327"/>
        <xdr:cNvSpPr txBox="1"/>
      </xdr:nvSpPr>
      <xdr:spPr>
        <a:xfrm>
          <a:off x="6393180" y="1276540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29" name="直線コネクタ 328"/>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116840</xdr:rowOff>
    </xdr:from>
    <xdr:to xmlns:xdr="http://schemas.openxmlformats.org/drawingml/2006/spreadsheetDrawing">
      <xdr:col>59</xdr:col>
      <xdr:colOff>50800</xdr:colOff>
      <xdr:row>86</xdr:row>
      <xdr:rowOff>116840</xdr:rowOff>
    </xdr:to>
    <xdr:cxnSp macro="">
      <xdr:nvCxnSpPr>
        <xdr:cNvPr id="330" name="直線コネクタ 329"/>
        <xdr:cNvCxnSpPr/>
      </xdr:nvCxnSpPr>
      <xdr:spPr>
        <a:xfrm>
          <a:off x="6431280" y="14861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146685</xdr:rowOff>
    </xdr:from>
    <xdr:ext cx="466090" cy="263525"/>
    <xdr:sp macro="" textlink="">
      <xdr:nvSpPr>
        <xdr:cNvPr id="331" name="テキスト ボックス 330"/>
        <xdr:cNvSpPr txBox="1"/>
      </xdr:nvSpPr>
      <xdr:spPr>
        <a:xfrm>
          <a:off x="5974080" y="14719935"/>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78105</xdr:rowOff>
    </xdr:from>
    <xdr:to xmlns:xdr="http://schemas.openxmlformats.org/drawingml/2006/spreadsheetDrawing">
      <xdr:col>59</xdr:col>
      <xdr:colOff>50800</xdr:colOff>
      <xdr:row>84</xdr:row>
      <xdr:rowOff>78105</xdr:rowOff>
    </xdr:to>
    <xdr:cxnSp macro="">
      <xdr:nvCxnSpPr>
        <xdr:cNvPr id="332" name="直線コネクタ 331"/>
        <xdr:cNvCxnSpPr/>
      </xdr:nvCxnSpPr>
      <xdr:spPr>
        <a:xfrm>
          <a:off x="6431280" y="1447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107315</xdr:rowOff>
    </xdr:from>
    <xdr:ext cx="466090" cy="264795"/>
    <xdr:sp macro="" textlink="">
      <xdr:nvSpPr>
        <xdr:cNvPr id="333" name="テキスト ボックス 332"/>
        <xdr:cNvSpPr txBox="1"/>
      </xdr:nvSpPr>
      <xdr:spPr>
        <a:xfrm>
          <a:off x="5974080" y="14337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38735</xdr:rowOff>
    </xdr:from>
    <xdr:to xmlns:xdr="http://schemas.openxmlformats.org/drawingml/2006/spreadsheetDrawing">
      <xdr:col>59</xdr:col>
      <xdr:colOff>50800</xdr:colOff>
      <xdr:row>82</xdr:row>
      <xdr:rowOff>38735</xdr:rowOff>
    </xdr:to>
    <xdr:cxnSp macro="">
      <xdr:nvCxnSpPr>
        <xdr:cNvPr id="334" name="直線コネクタ 333"/>
        <xdr:cNvCxnSpPr/>
      </xdr:nvCxnSpPr>
      <xdr:spPr>
        <a:xfrm>
          <a:off x="6431280" y="14097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68580</xdr:rowOff>
    </xdr:from>
    <xdr:ext cx="466090" cy="264795"/>
    <xdr:sp macro="" textlink="">
      <xdr:nvSpPr>
        <xdr:cNvPr id="335" name="テキスト ボックス 334"/>
        <xdr:cNvSpPr txBox="1"/>
      </xdr:nvSpPr>
      <xdr:spPr>
        <a:xfrm>
          <a:off x="5974080" y="1395603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6" name="直線コネクタ 335"/>
        <xdr:cNvCxnSpPr/>
      </xdr:nvCxnSpPr>
      <xdr:spPr>
        <a:xfrm>
          <a:off x="6431280" y="1371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29845</xdr:rowOff>
    </xdr:from>
    <xdr:ext cx="466090" cy="264160"/>
    <xdr:sp macro="" textlink="">
      <xdr:nvSpPr>
        <xdr:cNvPr id="337" name="テキスト ボックス 336"/>
        <xdr:cNvSpPr txBox="1"/>
      </xdr:nvSpPr>
      <xdr:spPr>
        <a:xfrm>
          <a:off x="5974080" y="13574395"/>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136525</xdr:rowOff>
    </xdr:from>
    <xdr:to xmlns:xdr="http://schemas.openxmlformats.org/drawingml/2006/spreadsheetDrawing">
      <xdr:col>59</xdr:col>
      <xdr:colOff>50800</xdr:colOff>
      <xdr:row>77</xdr:row>
      <xdr:rowOff>136525</xdr:rowOff>
    </xdr:to>
    <xdr:cxnSp macro="">
      <xdr:nvCxnSpPr>
        <xdr:cNvPr id="338" name="直線コネクタ 337"/>
        <xdr:cNvCxnSpPr/>
      </xdr:nvCxnSpPr>
      <xdr:spPr>
        <a:xfrm>
          <a:off x="6431280" y="13338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166370</xdr:rowOff>
    </xdr:from>
    <xdr:ext cx="466090" cy="264160"/>
    <xdr:sp macro="" textlink="">
      <xdr:nvSpPr>
        <xdr:cNvPr id="339" name="テキスト ボックス 338"/>
        <xdr:cNvSpPr txBox="1"/>
      </xdr:nvSpPr>
      <xdr:spPr>
        <a:xfrm>
          <a:off x="5974080" y="1319657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50800</xdr:colOff>
      <xdr:row>75</xdr:row>
      <xdr:rowOff>97790</xdr:rowOff>
    </xdr:to>
    <xdr:cxnSp macro="">
      <xdr:nvCxnSpPr>
        <xdr:cNvPr id="340" name="直線コネクタ 339"/>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127000</xdr:rowOff>
    </xdr:from>
    <xdr:ext cx="466090" cy="264160"/>
    <xdr:sp macro="" textlink="">
      <xdr:nvSpPr>
        <xdr:cNvPr id="341" name="テキスト ボックス 340"/>
        <xdr:cNvSpPr txBox="1"/>
      </xdr:nvSpPr>
      <xdr:spPr>
        <a:xfrm>
          <a:off x="5974080" y="1281430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42" name="【公営住宅】&#10;一人当たり面積グラフ枠"/>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78</xdr:row>
      <xdr:rowOff>71120</xdr:rowOff>
    </xdr:from>
    <xdr:to xmlns:xdr="http://schemas.openxmlformats.org/drawingml/2006/spreadsheetDrawing">
      <xdr:col>54</xdr:col>
      <xdr:colOff>185420</xdr:colOff>
      <xdr:row>86</xdr:row>
      <xdr:rowOff>111760</xdr:rowOff>
    </xdr:to>
    <xdr:cxnSp macro="">
      <xdr:nvCxnSpPr>
        <xdr:cNvPr id="343" name="直線コネクタ 342"/>
        <xdr:cNvCxnSpPr/>
      </xdr:nvCxnSpPr>
      <xdr:spPr>
        <a:xfrm flipV="1">
          <a:off x="10198100" y="1344422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115570</xdr:rowOff>
    </xdr:from>
    <xdr:ext cx="469265" cy="264795"/>
    <xdr:sp macro="" textlink="">
      <xdr:nvSpPr>
        <xdr:cNvPr id="344" name="【公営住宅】&#10;一人当たり面積最小値テキスト"/>
        <xdr:cNvSpPr txBox="1"/>
      </xdr:nvSpPr>
      <xdr:spPr>
        <a:xfrm>
          <a:off x="10236200" y="1486027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111760</xdr:rowOff>
    </xdr:from>
    <xdr:to xmlns:xdr="http://schemas.openxmlformats.org/drawingml/2006/spreadsheetDrawing">
      <xdr:col>55</xdr:col>
      <xdr:colOff>88900</xdr:colOff>
      <xdr:row>86</xdr:row>
      <xdr:rowOff>111760</xdr:rowOff>
    </xdr:to>
    <xdr:cxnSp macro="">
      <xdr:nvCxnSpPr>
        <xdr:cNvPr id="345" name="直線コネクタ 344"/>
        <xdr:cNvCxnSpPr/>
      </xdr:nvCxnSpPr>
      <xdr:spPr>
        <a:xfrm>
          <a:off x="10114280" y="14856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16510</xdr:rowOff>
    </xdr:from>
    <xdr:ext cx="469265" cy="264795"/>
    <xdr:sp macro="" textlink="">
      <xdr:nvSpPr>
        <xdr:cNvPr id="346" name="【公営住宅】&#10;一人当たり面積最大値テキスト"/>
        <xdr:cNvSpPr txBox="1"/>
      </xdr:nvSpPr>
      <xdr:spPr>
        <a:xfrm>
          <a:off x="10236200" y="132181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71120</xdr:rowOff>
    </xdr:from>
    <xdr:to xmlns:xdr="http://schemas.openxmlformats.org/drawingml/2006/spreadsheetDrawing">
      <xdr:col>55</xdr:col>
      <xdr:colOff>88900</xdr:colOff>
      <xdr:row>78</xdr:row>
      <xdr:rowOff>71120</xdr:rowOff>
    </xdr:to>
    <xdr:cxnSp macro="">
      <xdr:nvCxnSpPr>
        <xdr:cNvPr id="347" name="直線コネクタ 346"/>
        <xdr:cNvCxnSpPr/>
      </xdr:nvCxnSpPr>
      <xdr:spPr>
        <a:xfrm>
          <a:off x="10114280" y="13444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161925</xdr:rowOff>
    </xdr:from>
    <xdr:ext cx="469265" cy="264795"/>
    <xdr:sp macro="" textlink="">
      <xdr:nvSpPr>
        <xdr:cNvPr id="348" name="【公営住宅】&#10;一人当たり面積平均値テキスト"/>
        <xdr:cNvSpPr txBox="1"/>
      </xdr:nvSpPr>
      <xdr:spPr>
        <a:xfrm>
          <a:off x="10236200" y="14392275"/>
          <a:ext cx="4692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9525</xdr:rowOff>
    </xdr:from>
    <xdr:to xmlns:xdr="http://schemas.openxmlformats.org/drawingml/2006/spreadsheetDrawing">
      <xdr:col>55</xdr:col>
      <xdr:colOff>50800</xdr:colOff>
      <xdr:row>84</xdr:row>
      <xdr:rowOff>113030</xdr:rowOff>
    </xdr:to>
    <xdr:sp macro="" textlink="">
      <xdr:nvSpPr>
        <xdr:cNvPr id="349" name="フローチャート: 判断 348"/>
        <xdr:cNvSpPr/>
      </xdr:nvSpPr>
      <xdr:spPr>
        <a:xfrm>
          <a:off x="10152380" y="144113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6985</xdr:rowOff>
    </xdr:from>
    <xdr:to xmlns:xdr="http://schemas.openxmlformats.org/drawingml/2006/spreadsheetDrawing">
      <xdr:col>50</xdr:col>
      <xdr:colOff>165100</xdr:colOff>
      <xdr:row>84</xdr:row>
      <xdr:rowOff>110490</xdr:rowOff>
    </xdr:to>
    <xdr:sp macro="" textlink="">
      <xdr:nvSpPr>
        <xdr:cNvPr id="350" name="フローチャート: 判断 349"/>
        <xdr:cNvSpPr/>
      </xdr:nvSpPr>
      <xdr:spPr>
        <a:xfrm>
          <a:off x="9334500" y="144087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13335</xdr:rowOff>
    </xdr:from>
    <xdr:to xmlns:xdr="http://schemas.openxmlformats.org/drawingml/2006/spreadsheetDrawing">
      <xdr:col>46</xdr:col>
      <xdr:colOff>38100</xdr:colOff>
      <xdr:row>84</xdr:row>
      <xdr:rowOff>117475</xdr:rowOff>
    </xdr:to>
    <xdr:sp macro="" textlink="">
      <xdr:nvSpPr>
        <xdr:cNvPr id="351" name="フローチャート: 判断 350"/>
        <xdr:cNvSpPr/>
      </xdr:nvSpPr>
      <xdr:spPr>
        <a:xfrm>
          <a:off x="8470900" y="1441513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1270</xdr:rowOff>
    </xdr:from>
    <xdr:to xmlns:xdr="http://schemas.openxmlformats.org/drawingml/2006/spreadsheetDrawing">
      <xdr:col>41</xdr:col>
      <xdr:colOff>101600</xdr:colOff>
      <xdr:row>84</xdr:row>
      <xdr:rowOff>104775</xdr:rowOff>
    </xdr:to>
    <xdr:sp macro="" textlink="">
      <xdr:nvSpPr>
        <xdr:cNvPr id="352" name="フローチャート: 判断 351"/>
        <xdr:cNvSpPr/>
      </xdr:nvSpPr>
      <xdr:spPr>
        <a:xfrm>
          <a:off x="7602220" y="144030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5080</xdr:rowOff>
    </xdr:from>
    <xdr:to xmlns:xdr="http://schemas.openxmlformats.org/drawingml/2006/spreadsheetDrawing">
      <xdr:col>36</xdr:col>
      <xdr:colOff>165100</xdr:colOff>
      <xdr:row>84</xdr:row>
      <xdr:rowOff>109220</xdr:rowOff>
    </xdr:to>
    <xdr:sp macro="" textlink="">
      <xdr:nvSpPr>
        <xdr:cNvPr id="353" name="フローチャート: 判断 352"/>
        <xdr:cNvSpPr/>
      </xdr:nvSpPr>
      <xdr:spPr>
        <a:xfrm>
          <a:off x="6738620" y="144068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54" name="テキスト ボックス 353"/>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55" name="テキスト ボックス 354"/>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56" name="テキスト ボックス 355"/>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1365" cy="265430"/>
    <xdr:sp macro="" textlink="">
      <xdr:nvSpPr>
        <xdr:cNvPr id="357" name="テキスト ボックス 356"/>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58" name="テキスト ボックス 357"/>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81280</xdr:rowOff>
    </xdr:from>
    <xdr:to xmlns:xdr="http://schemas.openxmlformats.org/drawingml/2006/spreadsheetDrawing">
      <xdr:col>55</xdr:col>
      <xdr:colOff>50800</xdr:colOff>
      <xdr:row>80</xdr:row>
      <xdr:rowOff>9525</xdr:rowOff>
    </xdr:to>
    <xdr:sp macro="" textlink="">
      <xdr:nvSpPr>
        <xdr:cNvPr id="359" name="楕円 358"/>
        <xdr:cNvSpPr/>
      </xdr:nvSpPr>
      <xdr:spPr>
        <a:xfrm>
          <a:off x="10152380" y="1362583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104775</xdr:rowOff>
    </xdr:from>
    <xdr:ext cx="469265" cy="264160"/>
    <xdr:sp macro="" textlink="">
      <xdr:nvSpPr>
        <xdr:cNvPr id="360" name="【公営住宅】&#10;一人当たり面積該当値テキスト"/>
        <xdr:cNvSpPr txBox="1"/>
      </xdr:nvSpPr>
      <xdr:spPr>
        <a:xfrm>
          <a:off x="10236200" y="1347787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99060</xdr:rowOff>
    </xdr:from>
    <xdr:to xmlns:xdr="http://schemas.openxmlformats.org/drawingml/2006/spreadsheetDrawing">
      <xdr:col>50</xdr:col>
      <xdr:colOff>165100</xdr:colOff>
      <xdr:row>80</xdr:row>
      <xdr:rowOff>27305</xdr:rowOff>
    </xdr:to>
    <xdr:sp macro="" textlink="">
      <xdr:nvSpPr>
        <xdr:cNvPr id="361" name="楕円 360"/>
        <xdr:cNvSpPr/>
      </xdr:nvSpPr>
      <xdr:spPr>
        <a:xfrm>
          <a:off x="9334500" y="136436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133350</xdr:rowOff>
    </xdr:from>
    <xdr:to xmlns:xdr="http://schemas.openxmlformats.org/drawingml/2006/spreadsheetDrawing">
      <xdr:col>55</xdr:col>
      <xdr:colOff>0</xdr:colOff>
      <xdr:row>79</xdr:row>
      <xdr:rowOff>150495</xdr:rowOff>
    </xdr:to>
    <xdr:cxnSp macro="">
      <xdr:nvCxnSpPr>
        <xdr:cNvPr id="362" name="直線コネクタ 361"/>
        <xdr:cNvCxnSpPr/>
      </xdr:nvCxnSpPr>
      <xdr:spPr>
        <a:xfrm flipV="1">
          <a:off x="9385300" y="1367790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109220</xdr:rowOff>
    </xdr:from>
    <xdr:to xmlns:xdr="http://schemas.openxmlformats.org/drawingml/2006/spreadsheetDrawing">
      <xdr:col>46</xdr:col>
      <xdr:colOff>38100</xdr:colOff>
      <xdr:row>80</xdr:row>
      <xdr:rowOff>37465</xdr:rowOff>
    </xdr:to>
    <xdr:sp macro="" textlink="">
      <xdr:nvSpPr>
        <xdr:cNvPr id="363" name="楕円 362"/>
        <xdr:cNvSpPr/>
      </xdr:nvSpPr>
      <xdr:spPr>
        <a:xfrm>
          <a:off x="8470900" y="136537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150495</xdr:rowOff>
    </xdr:from>
    <xdr:to xmlns:xdr="http://schemas.openxmlformats.org/drawingml/2006/spreadsheetDrawing">
      <xdr:col>50</xdr:col>
      <xdr:colOff>114300</xdr:colOff>
      <xdr:row>79</xdr:row>
      <xdr:rowOff>161290</xdr:rowOff>
    </xdr:to>
    <xdr:cxnSp macro="">
      <xdr:nvCxnSpPr>
        <xdr:cNvPr id="364" name="直線コネクタ 363"/>
        <xdr:cNvCxnSpPr/>
      </xdr:nvCxnSpPr>
      <xdr:spPr>
        <a:xfrm flipV="1">
          <a:off x="8521700" y="1369504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123825</xdr:rowOff>
    </xdr:from>
    <xdr:to xmlns:xdr="http://schemas.openxmlformats.org/drawingml/2006/spreadsheetDrawing">
      <xdr:col>41</xdr:col>
      <xdr:colOff>101600</xdr:colOff>
      <xdr:row>80</xdr:row>
      <xdr:rowOff>50800</xdr:rowOff>
    </xdr:to>
    <xdr:sp macro="" textlink="">
      <xdr:nvSpPr>
        <xdr:cNvPr id="365" name="楕円 364"/>
        <xdr:cNvSpPr/>
      </xdr:nvSpPr>
      <xdr:spPr>
        <a:xfrm>
          <a:off x="7602220" y="136683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79</xdr:row>
      <xdr:rowOff>161290</xdr:rowOff>
    </xdr:from>
    <xdr:to xmlns:xdr="http://schemas.openxmlformats.org/drawingml/2006/spreadsheetDrawing">
      <xdr:col>45</xdr:col>
      <xdr:colOff>177800</xdr:colOff>
      <xdr:row>79</xdr:row>
      <xdr:rowOff>171450</xdr:rowOff>
    </xdr:to>
    <xdr:cxnSp macro="">
      <xdr:nvCxnSpPr>
        <xdr:cNvPr id="366" name="直線コネクタ 365"/>
        <xdr:cNvCxnSpPr/>
      </xdr:nvCxnSpPr>
      <xdr:spPr>
        <a:xfrm flipV="1">
          <a:off x="7653020" y="13705840"/>
          <a:ext cx="868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79</xdr:row>
      <xdr:rowOff>132080</xdr:rowOff>
    </xdr:from>
    <xdr:to xmlns:xdr="http://schemas.openxmlformats.org/drawingml/2006/spreadsheetDrawing">
      <xdr:col>36</xdr:col>
      <xdr:colOff>165100</xdr:colOff>
      <xdr:row>80</xdr:row>
      <xdr:rowOff>60325</xdr:rowOff>
    </xdr:to>
    <xdr:sp macro="" textlink="">
      <xdr:nvSpPr>
        <xdr:cNvPr id="367" name="楕円 366"/>
        <xdr:cNvSpPr/>
      </xdr:nvSpPr>
      <xdr:spPr>
        <a:xfrm>
          <a:off x="6738620" y="13676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79</xdr:row>
      <xdr:rowOff>171450</xdr:rowOff>
    </xdr:from>
    <xdr:to xmlns:xdr="http://schemas.openxmlformats.org/drawingml/2006/spreadsheetDrawing">
      <xdr:col>41</xdr:col>
      <xdr:colOff>50800</xdr:colOff>
      <xdr:row>80</xdr:row>
      <xdr:rowOff>8890</xdr:rowOff>
    </xdr:to>
    <xdr:cxnSp macro="">
      <xdr:nvCxnSpPr>
        <xdr:cNvPr id="368" name="直線コネクタ 367"/>
        <xdr:cNvCxnSpPr/>
      </xdr:nvCxnSpPr>
      <xdr:spPr>
        <a:xfrm flipV="1">
          <a:off x="6789420" y="1371600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101600</xdr:rowOff>
    </xdr:from>
    <xdr:ext cx="469265" cy="264160"/>
    <xdr:sp macro="" textlink="">
      <xdr:nvSpPr>
        <xdr:cNvPr id="369" name="n_1aveValue【公営住宅】&#10;一人当たり面積"/>
        <xdr:cNvSpPr txBox="1"/>
      </xdr:nvSpPr>
      <xdr:spPr>
        <a:xfrm>
          <a:off x="9142730" y="1450340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107950</xdr:rowOff>
    </xdr:from>
    <xdr:ext cx="469265" cy="264795"/>
    <xdr:sp macro="" textlink="">
      <xdr:nvSpPr>
        <xdr:cNvPr id="370" name="n_2aveValue【公営住宅】&#10;一人当たり面積"/>
        <xdr:cNvSpPr txBox="1"/>
      </xdr:nvSpPr>
      <xdr:spPr>
        <a:xfrm>
          <a:off x="8291830" y="1450975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95885</xdr:rowOff>
    </xdr:from>
    <xdr:ext cx="468630" cy="265430"/>
    <xdr:sp macro="" textlink="">
      <xdr:nvSpPr>
        <xdr:cNvPr id="371" name="n_3aveValue【公営住宅】&#10;一人当たり面積"/>
        <xdr:cNvSpPr txBox="1"/>
      </xdr:nvSpPr>
      <xdr:spPr>
        <a:xfrm>
          <a:off x="7423150" y="14497685"/>
          <a:ext cx="468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100330</xdr:rowOff>
    </xdr:from>
    <xdr:ext cx="468630" cy="264160"/>
    <xdr:sp macro="" textlink="">
      <xdr:nvSpPr>
        <xdr:cNvPr id="372" name="n_4aveValue【公営住宅】&#10;一人当たり面積"/>
        <xdr:cNvSpPr txBox="1"/>
      </xdr:nvSpPr>
      <xdr:spPr>
        <a:xfrm>
          <a:off x="6559550" y="14502130"/>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44450</xdr:rowOff>
    </xdr:from>
    <xdr:ext cx="469265" cy="264160"/>
    <xdr:sp macro="" textlink="">
      <xdr:nvSpPr>
        <xdr:cNvPr id="373" name="n_1mainValue【公営住宅】&#10;一人当たり面積"/>
        <xdr:cNvSpPr txBox="1"/>
      </xdr:nvSpPr>
      <xdr:spPr>
        <a:xfrm>
          <a:off x="9142730" y="1341755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54610</xdr:rowOff>
    </xdr:from>
    <xdr:ext cx="469265" cy="263525"/>
    <xdr:sp macro="" textlink="">
      <xdr:nvSpPr>
        <xdr:cNvPr id="374" name="n_2mainValue【公営住宅】&#10;一人当たり面積"/>
        <xdr:cNvSpPr txBox="1"/>
      </xdr:nvSpPr>
      <xdr:spPr>
        <a:xfrm>
          <a:off x="8291830" y="1342771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67945</xdr:rowOff>
    </xdr:from>
    <xdr:ext cx="468630" cy="264160"/>
    <xdr:sp macro="" textlink="">
      <xdr:nvSpPr>
        <xdr:cNvPr id="375" name="n_3mainValue【公営住宅】&#10;一人当たり面積"/>
        <xdr:cNvSpPr txBox="1"/>
      </xdr:nvSpPr>
      <xdr:spPr>
        <a:xfrm>
          <a:off x="7423150" y="13441045"/>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77470</xdr:rowOff>
    </xdr:from>
    <xdr:ext cx="468630" cy="264160"/>
    <xdr:sp macro="" textlink="">
      <xdr:nvSpPr>
        <xdr:cNvPr id="376" name="n_4mainValue【公営住宅】&#10;一人当たり面積"/>
        <xdr:cNvSpPr txBox="1"/>
      </xdr:nvSpPr>
      <xdr:spPr>
        <a:xfrm>
          <a:off x="6559550" y="13450570"/>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4168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43128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211580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237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395" name="正方形/長方形 394"/>
        <xdr:cNvSpPr/>
      </xdr:nvSpPr>
      <xdr:spPr>
        <a:xfrm>
          <a:off x="12237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228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397" name="正方形/長方形 396"/>
        <xdr:cNvSpPr/>
      </xdr:nvSpPr>
      <xdr:spPr>
        <a:xfrm>
          <a:off x="13228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340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399" name="正方形/長方形 398"/>
        <xdr:cNvSpPr/>
      </xdr:nvSpPr>
      <xdr:spPr>
        <a:xfrm>
          <a:off x="14340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11580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1" name="テキスト ボックス 400"/>
        <xdr:cNvSpPr txBox="1"/>
      </xdr:nvSpPr>
      <xdr:spPr>
        <a:xfrm>
          <a:off x="120777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11580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6725" cy="258445"/>
    <xdr:sp macro="" textlink="">
      <xdr:nvSpPr>
        <xdr:cNvPr id="403" name="テキスト ボックス 402"/>
        <xdr:cNvSpPr txBox="1"/>
      </xdr:nvSpPr>
      <xdr:spPr>
        <a:xfrm>
          <a:off x="11663680" y="7477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177800</xdr:colOff>
      <xdr:row>42</xdr:row>
      <xdr:rowOff>37465</xdr:rowOff>
    </xdr:to>
    <xdr:cxnSp macro="">
      <xdr:nvCxnSpPr>
        <xdr:cNvPr id="404" name="直線コネクタ 403"/>
        <xdr:cNvCxnSpPr/>
      </xdr:nvCxnSpPr>
      <xdr:spPr>
        <a:xfrm>
          <a:off x="1211580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66675</xdr:rowOff>
    </xdr:from>
    <xdr:ext cx="466725" cy="258445"/>
    <xdr:sp macro="" textlink="">
      <xdr:nvSpPr>
        <xdr:cNvPr id="405" name="テキスト ボックス 404"/>
        <xdr:cNvSpPr txBox="1"/>
      </xdr:nvSpPr>
      <xdr:spPr>
        <a:xfrm>
          <a:off x="11663680" y="7096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6" name="直線コネクタ 405"/>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407" name="テキスト ボックス 406"/>
        <xdr:cNvSpPr txBox="1"/>
      </xdr:nvSpPr>
      <xdr:spPr>
        <a:xfrm>
          <a:off x="1172273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8" name="直線コネクタ 407"/>
        <xdr:cNvCxnSpPr/>
      </xdr:nvCxnSpPr>
      <xdr:spPr>
        <a:xfrm>
          <a:off x="1211580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161925</xdr:rowOff>
    </xdr:from>
    <xdr:ext cx="403225" cy="258445"/>
    <xdr:sp macro="" textlink="">
      <xdr:nvSpPr>
        <xdr:cNvPr id="409" name="テキスト ボックス 408"/>
        <xdr:cNvSpPr txBox="1"/>
      </xdr:nvSpPr>
      <xdr:spPr>
        <a:xfrm>
          <a:off x="11722735" y="633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94615</xdr:rowOff>
    </xdr:from>
    <xdr:to xmlns:xdr="http://schemas.openxmlformats.org/drawingml/2006/spreadsheetDrawing">
      <xdr:col>89</xdr:col>
      <xdr:colOff>177800</xdr:colOff>
      <xdr:row>35</xdr:row>
      <xdr:rowOff>94615</xdr:rowOff>
    </xdr:to>
    <xdr:cxnSp macro="">
      <xdr:nvCxnSpPr>
        <xdr:cNvPr id="410" name="直線コネクタ 409"/>
        <xdr:cNvCxnSpPr/>
      </xdr:nvCxnSpPr>
      <xdr:spPr>
        <a:xfrm>
          <a:off x="1211580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123825</xdr:rowOff>
    </xdr:from>
    <xdr:ext cx="403225" cy="257810"/>
    <xdr:sp macro="" textlink="">
      <xdr:nvSpPr>
        <xdr:cNvPr id="411" name="テキスト ボックス 410"/>
        <xdr:cNvSpPr txBox="1"/>
      </xdr:nvSpPr>
      <xdr:spPr>
        <a:xfrm>
          <a:off x="11722735" y="59531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2" name="直線コネクタ 411"/>
        <xdr:cNvCxnSpPr/>
      </xdr:nvCxnSpPr>
      <xdr:spPr>
        <a:xfrm>
          <a:off x="1211580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413" name="テキスト ボックス 412"/>
        <xdr:cNvSpPr txBox="1"/>
      </xdr:nvSpPr>
      <xdr:spPr>
        <a:xfrm>
          <a:off x="1172273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4" name="直線コネクタ 413"/>
        <xdr:cNvCxnSpPr/>
      </xdr:nvCxnSpPr>
      <xdr:spPr>
        <a:xfrm>
          <a:off x="1211580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8455" cy="259080"/>
    <xdr:sp macro="" textlink="">
      <xdr:nvSpPr>
        <xdr:cNvPr id="415" name="テキスト ボックス 414"/>
        <xdr:cNvSpPr txBox="1"/>
      </xdr:nvSpPr>
      <xdr:spPr>
        <a:xfrm>
          <a:off x="11786870" y="519112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6" name="【認定こども園・幼稚園・保育所】&#10;有形固定資産減価償却率グラフ枠"/>
        <xdr:cNvSpPr/>
      </xdr:nvSpPr>
      <xdr:spPr>
        <a:xfrm>
          <a:off x="1211580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100965</xdr:rowOff>
    </xdr:from>
    <xdr:to xmlns:xdr="http://schemas.openxmlformats.org/drawingml/2006/spreadsheetDrawing">
      <xdr:col>85</xdr:col>
      <xdr:colOff>126365</xdr:colOff>
      <xdr:row>42</xdr:row>
      <xdr:rowOff>35560</xdr:rowOff>
    </xdr:to>
    <xdr:cxnSp macro="">
      <xdr:nvCxnSpPr>
        <xdr:cNvPr id="417" name="直線コネクタ 416"/>
        <xdr:cNvCxnSpPr/>
      </xdr:nvCxnSpPr>
      <xdr:spPr>
        <a:xfrm flipV="1">
          <a:off x="15887065" y="593026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40640</xdr:rowOff>
    </xdr:from>
    <xdr:ext cx="405130" cy="257810"/>
    <xdr:sp macro="" textlink="">
      <xdr:nvSpPr>
        <xdr:cNvPr id="418" name="【認定こども園・幼稚園・保育所】&#10;有形固定資産減価償却率最小値テキスト"/>
        <xdr:cNvSpPr txBox="1"/>
      </xdr:nvSpPr>
      <xdr:spPr>
        <a:xfrm>
          <a:off x="15925800" y="7241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35560</xdr:rowOff>
    </xdr:from>
    <xdr:to xmlns:xdr="http://schemas.openxmlformats.org/drawingml/2006/spreadsheetDrawing">
      <xdr:col>86</xdr:col>
      <xdr:colOff>25400</xdr:colOff>
      <xdr:row>42</xdr:row>
      <xdr:rowOff>35560</xdr:rowOff>
    </xdr:to>
    <xdr:cxnSp macro="">
      <xdr:nvCxnSpPr>
        <xdr:cNvPr id="419" name="直線コネクタ 418"/>
        <xdr:cNvCxnSpPr/>
      </xdr:nvCxnSpPr>
      <xdr:spPr>
        <a:xfrm>
          <a:off x="15798800" y="7236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46990</xdr:rowOff>
    </xdr:from>
    <xdr:ext cx="405130" cy="259080"/>
    <xdr:sp macro="" textlink="">
      <xdr:nvSpPr>
        <xdr:cNvPr id="420" name="【認定こども園・幼稚園・保育所】&#10;有形固定資産減価償却率最大値テキスト"/>
        <xdr:cNvSpPr txBox="1"/>
      </xdr:nvSpPr>
      <xdr:spPr>
        <a:xfrm>
          <a:off x="15925800" y="5704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100965</xdr:rowOff>
    </xdr:from>
    <xdr:to xmlns:xdr="http://schemas.openxmlformats.org/drawingml/2006/spreadsheetDrawing">
      <xdr:col>86</xdr:col>
      <xdr:colOff>25400</xdr:colOff>
      <xdr:row>34</xdr:row>
      <xdr:rowOff>100965</xdr:rowOff>
    </xdr:to>
    <xdr:cxnSp macro="">
      <xdr:nvCxnSpPr>
        <xdr:cNvPr id="421" name="直線コネクタ 420"/>
        <xdr:cNvCxnSpPr/>
      </xdr:nvCxnSpPr>
      <xdr:spPr>
        <a:xfrm>
          <a:off x="15798800" y="5930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166370</xdr:rowOff>
    </xdr:from>
    <xdr:ext cx="405130" cy="257175"/>
    <xdr:sp macro="" textlink="">
      <xdr:nvSpPr>
        <xdr:cNvPr id="422" name="【認定こども園・幼稚園・保育所】&#10;有形固定資産減価償却率平均値テキスト"/>
        <xdr:cNvSpPr txBox="1"/>
      </xdr:nvSpPr>
      <xdr:spPr>
        <a:xfrm>
          <a:off x="15925800" y="63385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423" name="フローチャート: 判断 422"/>
        <xdr:cNvSpPr/>
      </xdr:nvSpPr>
      <xdr:spPr>
        <a:xfrm>
          <a:off x="158369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137795</xdr:rowOff>
    </xdr:from>
    <xdr:to xmlns:xdr="http://schemas.openxmlformats.org/drawingml/2006/spreadsheetDrawing">
      <xdr:col>81</xdr:col>
      <xdr:colOff>101600</xdr:colOff>
      <xdr:row>38</xdr:row>
      <xdr:rowOff>67310</xdr:rowOff>
    </xdr:to>
    <xdr:sp macro="" textlink="">
      <xdr:nvSpPr>
        <xdr:cNvPr id="424" name="フローチャート: 判断 423"/>
        <xdr:cNvSpPr/>
      </xdr:nvSpPr>
      <xdr:spPr>
        <a:xfrm>
          <a:off x="15019020" y="64814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154940</xdr:rowOff>
    </xdr:from>
    <xdr:to xmlns:xdr="http://schemas.openxmlformats.org/drawingml/2006/spreadsheetDrawing">
      <xdr:col>76</xdr:col>
      <xdr:colOff>165100</xdr:colOff>
      <xdr:row>38</xdr:row>
      <xdr:rowOff>84455</xdr:rowOff>
    </xdr:to>
    <xdr:sp macro="" textlink="">
      <xdr:nvSpPr>
        <xdr:cNvPr id="425" name="フローチャート: 判断 424"/>
        <xdr:cNvSpPr/>
      </xdr:nvSpPr>
      <xdr:spPr>
        <a:xfrm>
          <a:off x="1415542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91440</xdr:rowOff>
    </xdr:from>
    <xdr:to xmlns:xdr="http://schemas.openxmlformats.org/drawingml/2006/spreadsheetDrawing">
      <xdr:col>72</xdr:col>
      <xdr:colOff>38100</xdr:colOff>
      <xdr:row>38</xdr:row>
      <xdr:rowOff>22225</xdr:rowOff>
    </xdr:to>
    <xdr:sp macro="" textlink="">
      <xdr:nvSpPr>
        <xdr:cNvPr id="426" name="フローチャート: 判断 425"/>
        <xdr:cNvSpPr/>
      </xdr:nvSpPr>
      <xdr:spPr>
        <a:xfrm>
          <a:off x="13291820" y="643509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114935</xdr:rowOff>
    </xdr:from>
    <xdr:to xmlns:xdr="http://schemas.openxmlformats.org/drawingml/2006/spreadsheetDrawing">
      <xdr:col>67</xdr:col>
      <xdr:colOff>101600</xdr:colOff>
      <xdr:row>38</xdr:row>
      <xdr:rowOff>45085</xdr:rowOff>
    </xdr:to>
    <xdr:sp macro="" textlink="">
      <xdr:nvSpPr>
        <xdr:cNvPr id="427" name="フローチャート: 判断 426"/>
        <xdr:cNvSpPr/>
      </xdr:nvSpPr>
      <xdr:spPr>
        <a:xfrm>
          <a:off x="1242314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8445"/>
    <xdr:sp macro="" textlink="">
      <xdr:nvSpPr>
        <xdr:cNvPr id="428" name="テキスト ボックス 427"/>
        <xdr:cNvSpPr txBox="1"/>
      </xdr:nvSpPr>
      <xdr:spPr>
        <a:xfrm>
          <a:off x="15702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1365" cy="258445"/>
    <xdr:sp macro="" textlink="">
      <xdr:nvSpPr>
        <xdr:cNvPr id="429" name="テキスト ボックス 428"/>
        <xdr:cNvSpPr txBox="1"/>
      </xdr:nvSpPr>
      <xdr:spPr>
        <a:xfrm>
          <a:off x="148844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2000" cy="258445"/>
    <xdr:sp macro="" textlink="">
      <xdr:nvSpPr>
        <xdr:cNvPr id="430" name="テキスト ボックス 429"/>
        <xdr:cNvSpPr txBox="1"/>
      </xdr:nvSpPr>
      <xdr:spPr>
        <a:xfrm>
          <a:off x="14020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2000" cy="258445"/>
    <xdr:sp macro="" textlink="">
      <xdr:nvSpPr>
        <xdr:cNvPr id="431" name="テキスト ボックス 430"/>
        <xdr:cNvSpPr txBox="1"/>
      </xdr:nvSpPr>
      <xdr:spPr>
        <a:xfrm>
          <a:off x="131572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1365" cy="258445"/>
    <xdr:sp macro="" textlink="">
      <xdr:nvSpPr>
        <xdr:cNvPr id="432" name="テキスト ボックス 431"/>
        <xdr:cNvSpPr txBox="1"/>
      </xdr:nvSpPr>
      <xdr:spPr>
        <a:xfrm>
          <a:off x="122885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152400</xdr:rowOff>
    </xdr:from>
    <xdr:to xmlns:xdr="http://schemas.openxmlformats.org/drawingml/2006/spreadsheetDrawing">
      <xdr:col>85</xdr:col>
      <xdr:colOff>177800</xdr:colOff>
      <xdr:row>41</xdr:row>
      <xdr:rowOff>83185</xdr:rowOff>
    </xdr:to>
    <xdr:sp macro="" textlink="">
      <xdr:nvSpPr>
        <xdr:cNvPr id="433" name="楕円 432"/>
        <xdr:cNvSpPr/>
      </xdr:nvSpPr>
      <xdr:spPr>
        <a:xfrm>
          <a:off x="15836900" y="70104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132080</xdr:rowOff>
    </xdr:from>
    <xdr:ext cx="405130" cy="257810"/>
    <xdr:sp macro="" textlink="">
      <xdr:nvSpPr>
        <xdr:cNvPr id="434" name="【認定こども園・幼稚園・保育所】&#10;有形固定資産減価償却率該当値テキスト"/>
        <xdr:cNvSpPr txBox="1"/>
      </xdr:nvSpPr>
      <xdr:spPr>
        <a:xfrm>
          <a:off x="15925800" y="69900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140970</xdr:rowOff>
    </xdr:from>
    <xdr:to xmlns:xdr="http://schemas.openxmlformats.org/drawingml/2006/spreadsheetDrawing">
      <xdr:col>81</xdr:col>
      <xdr:colOff>101600</xdr:colOff>
      <xdr:row>41</xdr:row>
      <xdr:rowOff>71120</xdr:rowOff>
    </xdr:to>
    <xdr:sp macro="" textlink="">
      <xdr:nvSpPr>
        <xdr:cNvPr id="435" name="楕円 434"/>
        <xdr:cNvSpPr/>
      </xdr:nvSpPr>
      <xdr:spPr>
        <a:xfrm>
          <a:off x="15019020" y="69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20955</xdr:rowOff>
    </xdr:from>
    <xdr:to xmlns:xdr="http://schemas.openxmlformats.org/drawingml/2006/spreadsheetDrawing">
      <xdr:col>85</xdr:col>
      <xdr:colOff>127000</xdr:colOff>
      <xdr:row>41</xdr:row>
      <xdr:rowOff>31750</xdr:rowOff>
    </xdr:to>
    <xdr:cxnSp macro="">
      <xdr:nvCxnSpPr>
        <xdr:cNvPr id="436" name="直線コネクタ 435"/>
        <xdr:cNvCxnSpPr/>
      </xdr:nvCxnSpPr>
      <xdr:spPr>
        <a:xfrm>
          <a:off x="15069820" y="7050405"/>
          <a:ext cx="8178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109220</xdr:rowOff>
    </xdr:from>
    <xdr:to xmlns:xdr="http://schemas.openxmlformats.org/drawingml/2006/spreadsheetDrawing">
      <xdr:col>76</xdr:col>
      <xdr:colOff>165100</xdr:colOff>
      <xdr:row>41</xdr:row>
      <xdr:rowOff>38735</xdr:rowOff>
    </xdr:to>
    <xdr:sp macro="" textlink="">
      <xdr:nvSpPr>
        <xdr:cNvPr id="437" name="楕円 436"/>
        <xdr:cNvSpPr/>
      </xdr:nvSpPr>
      <xdr:spPr>
        <a:xfrm>
          <a:off x="14155420" y="696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159385</xdr:rowOff>
    </xdr:from>
    <xdr:to xmlns:xdr="http://schemas.openxmlformats.org/drawingml/2006/spreadsheetDrawing">
      <xdr:col>81</xdr:col>
      <xdr:colOff>50800</xdr:colOff>
      <xdr:row>41</xdr:row>
      <xdr:rowOff>20955</xdr:rowOff>
    </xdr:to>
    <xdr:cxnSp macro="">
      <xdr:nvCxnSpPr>
        <xdr:cNvPr id="438" name="直線コネクタ 437"/>
        <xdr:cNvCxnSpPr/>
      </xdr:nvCxnSpPr>
      <xdr:spPr>
        <a:xfrm>
          <a:off x="14206220" y="7017385"/>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76835</xdr:rowOff>
    </xdr:from>
    <xdr:to xmlns:xdr="http://schemas.openxmlformats.org/drawingml/2006/spreadsheetDrawing">
      <xdr:col>72</xdr:col>
      <xdr:colOff>38100</xdr:colOff>
      <xdr:row>41</xdr:row>
      <xdr:rowOff>6985</xdr:rowOff>
    </xdr:to>
    <xdr:sp macro="" textlink="">
      <xdr:nvSpPr>
        <xdr:cNvPr id="439" name="楕円 438"/>
        <xdr:cNvSpPr/>
      </xdr:nvSpPr>
      <xdr:spPr>
        <a:xfrm>
          <a:off x="13291820" y="69348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127000</xdr:rowOff>
    </xdr:from>
    <xdr:to xmlns:xdr="http://schemas.openxmlformats.org/drawingml/2006/spreadsheetDrawing">
      <xdr:col>76</xdr:col>
      <xdr:colOff>114300</xdr:colOff>
      <xdr:row>40</xdr:row>
      <xdr:rowOff>159385</xdr:rowOff>
    </xdr:to>
    <xdr:cxnSp macro="">
      <xdr:nvCxnSpPr>
        <xdr:cNvPr id="440" name="直線コネクタ 439"/>
        <xdr:cNvCxnSpPr/>
      </xdr:nvCxnSpPr>
      <xdr:spPr>
        <a:xfrm>
          <a:off x="13342620" y="6985000"/>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42545</xdr:rowOff>
    </xdr:from>
    <xdr:to xmlns:xdr="http://schemas.openxmlformats.org/drawingml/2006/spreadsheetDrawing">
      <xdr:col>67</xdr:col>
      <xdr:colOff>101600</xdr:colOff>
      <xdr:row>40</xdr:row>
      <xdr:rowOff>144145</xdr:rowOff>
    </xdr:to>
    <xdr:sp macro="" textlink="">
      <xdr:nvSpPr>
        <xdr:cNvPr id="441" name="楕円 440"/>
        <xdr:cNvSpPr/>
      </xdr:nvSpPr>
      <xdr:spPr>
        <a:xfrm>
          <a:off x="1242314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92710</xdr:rowOff>
    </xdr:from>
    <xdr:to xmlns:xdr="http://schemas.openxmlformats.org/drawingml/2006/spreadsheetDrawing">
      <xdr:col>71</xdr:col>
      <xdr:colOff>177800</xdr:colOff>
      <xdr:row>40</xdr:row>
      <xdr:rowOff>127000</xdr:rowOff>
    </xdr:to>
    <xdr:cxnSp macro="">
      <xdr:nvCxnSpPr>
        <xdr:cNvPr id="442" name="直線コネクタ 441"/>
        <xdr:cNvCxnSpPr/>
      </xdr:nvCxnSpPr>
      <xdr:spPr>
        <a:xfrm>
          <a:off x="12473940" y="6950710"/>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83820</xdr:rowOff>
    </xdr:from>
    <xdr:ext cx="405130" cy="259080"/>
    <xdr:sp macro="" textlink="">
      <xdr:nvSpPr>
        <xdr:cNvPr id="443" name="n_1aveValue【認定こども園・幼稚園・保育所】&#10;有形固定資産減価償却率"/>
        <xdr:cNvSpPr txBox="1"/>
      </xdr:nvSpPr>
      <xdr:spPr>
        <a:xfrm>
          <a:off x="14859635" y="6256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101600</xdr:rowOff>
    </xdr:from>
    <xdr:ext cx="403860" cy="259080"/>
    <xdr:sp macro="" textlink="">
      <xdr:nvSpPr>
        <xdr:cNvPr id="444" name="n_2aveValue【認定こども園・幼稚園・保育所】&#10;有形固定資産減価償却率"/>
        <xdr:cNvSpPr txBox="1"/>
      </xdr:nvSpPr>
      <xdr:spPr>
        <a:xfrm>
          <a:off x="14008735" y="6273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38100</xdr:rowOff>
    </xdr:from>
    <xdr:ext cx="403860" cy="259080"/>
    <xdr:sp macro="" textlink="">
      <xdr:nvSpPr>
        <xdr:cNvPr id="445" name="n_3aveValue【認定こども園・幼稚園・保育所】&#10;有形固定資産減価償却率"/>
        <xdr:cNvSpPr txBox="1"/>
      </xdr:nvSpPr>
      <xdr:spPr>
        <a:xfrm>
          <a:off x="13145135" y="6210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60960</xdr:rowOff>
    </xdr:from>
    <xdr:ext cx="404495" cy="259080"/>
    <xdr:sp macro="" textlink="">
      <xdr:nvSpPr>
        <xdr:cNvPr id="446" name="n_4aveValue【認定こども園・幼稚園・保育所】&#10;有形固定資産減価償却率"/>
        <xdr:cNvSpPr txBox="1"/>
      </xdr:nvSpPr>
      <xdr:spPr>
        <a:xfrm>
          <a:off x="12276455" y="6233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63500</xdr:rowOff>
    </xdr:from>
    <xdr:ext cx="405130" cy="257810"/>
    <xdr:sp macro="" textlink="">
      <xdr:nvSpPr>
        <xdr:cNvPr id="447" name="n_1mainValue【認定こども園・幼稚園・保育所】&#10;有形固定資産減価償却率"/>
        <xdr:cNvSpPr txBox="1"/>
      </xdr:nvSpPr>
      <xdr:spPr>
        <a:xfrm>
          <a:off x="14859635" y="7092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29845</xdr:rowOff>
    </xdr:from>
    <xdr:ext cx="403860" cy="257810"/>
    <xdr:sp macro="" textlink="">
      <xdr:nvSpPr>
        <xdr:cNvPr id="448" name="n_2mainValue【認定こども園・幼稚園・保育所】&#10;有形固定資産減価償却率"/>
        <xdr:cNvSpPr txBox="1"/>
      </xdr:nvSpPr>
      <xdr:spPr>
        <a:xfrm>
          <a:off x="14008735" y="7059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167640</xdr:rowOff>
    </xdr:from>
    <xdr:ext cx="403860" cy="257810"/>
    <xdr:sp macro="" textlink="">
      <xdr:nvSpPr>
        <xdr:cNvPr id="449" name="n_3mainValue【認定こども園・幼稚園・保育所】&#10;有形固定資産減価償却率"/>
        <xdr:cNvSpPr txBox="1"/>
      </xdr:nvSpPr>
      <xdr:spPr>
        <a:xfrm>
          <a:off x="13145135" y="7025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135255</xdr:rowOff>
    </xdr:from>
    <xdr:ext cx="404495" cy="257810"/>
    <xdr:sp macro="" textlink="">
      <xdr:nvSpPr>
        <xdr:cNvPr id="450" name="n_4mainValue【認定こども園・幼稚園・保育所】&#10;有形固定資産減価償却率"/>
        <xdr:cNvSpPr txBox="1"/>
      </xdr:nvSpPr>
      <xdr:spPr>
        <a:xfrm>
          <a:off x="12276455" y="699325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1" name="正方形/長方形 450"/>
        <xdr:cNvSpPr/>
      </xdr:nvSpPr>
      <xdr:spPr>
        <a:xfrm>
          <a:off x="1780032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452" name="正方形/長方形 451"/>
        <xdr:cNvSpPr/>
      </xdr:nvSpPr>
      <xdr:spPr>
        <a:xfrm>
          <a:off x="17927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453" name="正方形/長方形 452"/>
        <xdr:cNvSpPr/>
      </xdr:nvSpPr>
      <xdr:spPr>
        <a:xfrm>
          <a:off x="17927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454" name="正方形/長方形 453"/>
        <xdr:cNvSpPr/>
      </xdr:nvSpPr>
      <xdr:spPr>
        <a:xfrm>
          <a:off x="18912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455" name="正方形/長方形 454"/>
        <xdr:cNvSpPr/>
      </xdr:nvSpPr>
      <xdr:spPr>
        <a:xfrm>
          <a:off x="18912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456" name="正方形/長方形 455"/>
        <xdr:cNvSpPr/>
      </xdr:nvSpPr>
      <xdr:spPr>
        <a:xfrm>
          <a:off x="2002536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457" name="正方形/長方形 456"/>
        <xdr:cNvSpPr/>
      </xdr:nvSpPr>
      <xdr:spPr>
        <a:xfrm>
          <a:off x="2002536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8" name="正方形/長方形 457"/>
        <xdr:cNvSpPr/>
      </xdr:nvSpPr>
      <xdr:spPr>
        <a:xfrm>
          <a:off x="1780032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59" name="テキスト ボックス 458"/>
        <xdr:cNvSpPr txBox="1"/>
      </xdr:nvSpPr>
      <xdr:spPr>
        <a:xfrm>
          <a:off x="177673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0" name="直線コネクタ 459"/>
        <xdr:cNvCxnSpPr/>
      </xdr:nvCxnSpPr>
      <xdr:spPr>
        <a:xfrm>
          <a:off x="1780032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461" name="直線コネクタ 460"/>
        <xdr:cNvCxnSpPr/>
      </xdr:nvCxnSpPr>
      <xdr:spPr>
        <a:xfrm>
          <a:off x="1780032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66675</xdr:rowOff>
    </xdr:from>
    <xdr:ext cx="466725" cy="258445"/>
    <xdr:sp macro="" textlink="">
      <xdr:nvSpPr>
        <xdr:cNvPr id="462" name="テキスト ボックス 461"/>
        <xdr:cNvSpPr txBox="1"/>
      </xdr:nvSpPr>
      <xdr:spPr>
        <a:xfrm>
          <a:off x="17348200" y="7096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3" name="直線コネクタ 462"/>
        <xdr:cNvCxnSpPr/>
      </xdr:nvCxnSpPr>
      <xdr:spPr>
        <a:xfrm>
          <a:off x="1780032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7810"/>
    <xdr:sp macro="" textlink="">
      <xdr:nvSpPr>
        <xdr:cNvPr id="464" name="テキスト ボックス 463"/>
        <xdr:cNvSpPr txBox="1"/>
      </xdr:nvSpPr>
      <xdr:spPr>
        <a:xfrm>
          <a:off x="17348200" y="6715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5" name="直線コネクタ 464"/>
        <xdr:cNvCxnSpPr/>
      </xdr:nvCxnSpPr>
      <xdr:spPr>
        <a:xfrm>
          <a:off x="1780032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161925</xdr:rowOff>
    </xdr:from>
    <xdr:ext cx="466725" cy="258445"/>
    <xdr:sp macro="" textlink="">
      <xdr:nvSpPr>
        <xdr:cNvPr id="466" name="テキスト ボックス 465"/>
        <xdr:cNvSpPr txBox="1"/>
      </xdr:nvSpPr>
      <xdr:spPr>
        <a:xfrm>
          <a:off x="17348200" y="6334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94615</xdr:rowOff>
    </xdr:from>
    <xdr:to xmlns:xdr="http://schemas.openxmlformats.org/drawingml/2006/spreadsheetDrawing">
      <xdr:col>120</xdr:col>
      <xdr:colOff>114300</xdr:colOff>
      <xdr:row>35</xdr:row>
      <xdr:rowOff>94615</xdr:rowOff>
    </xdr:to>
    <xdr:cxnSp macro="">
      <xdr:nvCxnSpPr>
        <xdr:cNvPr id="467" name="直線コネクタ 466"/>
        <xdr:cNvCxnSpPr/>
      </xdr:nvCxnSpPr>
      <xdr:spPr>
        <a:xfrm>
          <a:off x="1780032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123825</xdr:rowOff>
    </xdr:from>
    <xdr:ext cx="466725" cy="257810"/>
    <xdr:sp macro="" textlink="">
      <xdr:nvSpPr>
        <xdr:cNvPr id="468" name="テキスト ボックス 467"/>
        <xdr:cNvSpPr txBox="1"/>
      </xdr:nvSpPr>
      <xdr:spPr>
        <a:xfrm>
          <a:off x="17348200" y="59531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9" name="直線コネクタ 468"/>
        <xdr:cNvCxnSpPr/>
      </xdr:nvCxnSpPr>
      <xdr:spPr>
        <a:xfrm>
          <a:off x="1780032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7810"/>
    <xdr:sp macro="" textlink="">
      <xdr:nvSpPr>
        <xdr:cNvPr id="470" name="テキスト ボックス 469"/>
        <xdr:cNvSpPr txBox="1"/>
      </xdr:nvSpPr>
      <xdr:spPr>
        <a:xfrm>
          <a:off x="17348200" y="5572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780032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725" cy="259080"/>
    <xdr:sp macro="" textlink="">
      <xdr:nvSpPr>
        <xdr:cNvPr id="472" name="テキスト ボックス 471"/>
        <xdr:cNvSpPr txBox="1"/>
      </xdr:nvSpPr>
      <xdr:spPr>
        <a:xfrm>
          <a:off x="17348200" y="5191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780032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29845</xdr:rowOff>
    </xdr:from>
    <xdr:to xmlns:xdr="http://schemas.openxmlformats.org/drawingml/2006/spreadsheetDrawing">
      <xdr:col>116</xdr:col>
      <xdr:colOff>62865</xdr:colOff>
      <xdr:row>42</xdr:row>
      <xdr:rowOff>3175</xdr:rowOff>
    </xdr:to>
    <xdr:cxnSp macro="">
      <xdr:nvCxnSpPr>
        <xdr:cNvPr id="474" name="直線コネクタ 473"/>
        <xdr:cNvCxnSpPr/>
      </xdr:nvCxnSpPr>
      <xdr:spPr>
        <a:xfrm flipV="1">
          <a:off x="21571585" y="5687695"/>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7620</xdr:rowOff>
    </xdr:from>
    <xdr:ext cx="469900" cy="257810"/>
    <xdr:sp macro="" textlink="">
      <xdr:nvSpPr>
        <xdr:cNvPr id="475" name="【認定こども園・幼稚園・保育所】&#10;一人当たり面積最小値テキスト"/>
        <xdr:cNvSpPr txBox="1"/>
      </xdr:nvSpPr>
      <xdr:spPr>
        <a:xfrm>
          <a:off x="21610320" y="7208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3175</xdr:rowOff>
    </xdr:from>
    <xdr:to xmlns:xdr="http://schemas.openxmlformats.org/drawingml/2006/spreadsheetDrawing">
      <xdr:col>116</xdr:col>
      <xdr:colOff>152400</xdr:colOff>
      <xdr:row>42</xdr:row>
      <xdr:rowOff>3175</xdr:rowOff>
    </xdr:to>
    <xdr:cxnSp macro="">
      <xdr:nvCxnSpPr>
        <xdr:cNvPr id="476" name="直線コネクタ 475"/>
        <xdr:cNvCxnSpPr/>
      </xdr:nvCxnSpPr>
      <xdr:spPr>
        <a:xfrm>
          <a:off x="21488400" y="7204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147955</xdr:rowOff>
    </xdr:from>
    <xdr:ext cx="469900" cy="258445"/>
    <xdr:sp macro="" textlink="">
      <xdr:nvSpPr>
        <xdr:cNvPr id="477" name="【認定こども園・幼稚園・保育所】&#10;一人当たり面積最大値テキスト"/>
        <xdr:cNvSpPr txBox="1"/>
      </xdr:nvSpPr>
      <xdr:spPr>
        <a:xfrm>
          <a:off x="21610320" y="5462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29845</xdr:rowOff>
    </xdr:from>
    <xdr:to xmlns:xdr="http://schemas.openxmlformats.org/drawingml/2006/spreadsheetDrawing">
      <xdr:col>116</xdr:col>
      <xdr:colOff>152400</xdr:colOff>
      <xdr:row>33</xdr:row>
      <xdr:rowOff>29845</xdr:rowOff>
    </xdr:to>
    <xdr:cxnSp macro="">
      <xdr:nvCxnSpPr>
        <xdr:cNvPr id="478" name="直線コネクタ 477"/>
        <xdr:cNvCxnSpPr/>
      </xdr:nvCxnSpPr>
      <xdr:spPr>
        <a:xfrm>
          <a:off x="21488400" y="5687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127635</xdr:rowOff>
    </xdr:from>
    <xdr:ext cx="469900" cy="258445"/>
    <xdr:sp macro="" textlink="">
      <xdr:nvSpPr>
        <xdr:cNvPr id="479" name="【認定こども園・幼稚園・保育所】&#10;一人当たり面積平均値テキスト"/>
        <xdr:cNvSpPr txBox="1"/>
      </xdr:nvSpPr>
      <xdr:spPr>
        <a:xfrm>
          <a:off x="21610320" y="64712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104775</xdr:rowOff>
    </xdr:from>
    <xdr:to xmlns:xdr="http://schemas.openxmlformats.org/drawingml/2006/spreadsheetDrawing">
      <xdr:col>116</xdr:col>
      <xdr:colOff>114300</xdr:colOff>
      <xdr:row>39</xdr:row>
      <xdr:rowOff>34925</xdr:rowOff>
    </xdr:to>
    <xdr:sp macro="" textlink="">
      <xdr:nvSpPr>
        <xdr:cNvPr id="480" name="フローチャート: 判断 479"/>
        <xdr:cNvSpPr/>
      </xdr:nvSpPr>
      <xdr:spPr>
        <a:xfrm>
          <a:off x="2152142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101600</xdr:rowOff>
    </xdr:from>
    <xdr:to xmlns:xdr="http://schemas.openxmlformats.org/drawingml/2006/spreadsheetDrawing">
      <xdr:col>112</xdr:col>
      <xdr:colOff>38100</xdr:colOff>
      <xdr:row>39</xdr:row>
      <xdr:rowOff>31115</xdr:rowOff>
    </xdr:to>
    <xdr:sp macro="" textlink="">
      <xdr:nvSpPr>
        <xdr:cNvPr id="481" name="フローチャート: 判断 480"/>
        <xdr:cNvSpPr/>
      </xdr:nvSpPr>
      <xdr:spPr>
        <a:xfrm>
          <a:off x="20708620" y="6616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120650</xdr:rowOff>
    </xdr:from>
    <xdr:to xmlns:xdr="http://schemas.openxmlformats.org/drawingml/2006/spreadsheetDrawing">
      <xdr:col>107</xdr:col>
      <xdr:colOff>101600</xdr:colOff>
      <xdr:row>39</xdr:row>
      <xdr:rowOff>50165</xdr:rowOff>
    </xdr:to>
    <xdr:sp macro="" textlink="">
      <xdr:nvSpPr>
        <xdr:cNvPr id="482" name="フローチャート: 判断 481"/>
        <xdr:cNvSpPr/>
      </xdr:nvSpPr>
      <xdr:spPr>
        <a:xfrm>
          <a:off x="1983994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89535</xdr:rowOff>
    </xdr:from>
    <xdr:to xmlns:xdr="http://schemas.openxmlformats.org/drawingml/2006/spreadsheetDrawing">
      <xdr:col>102</xdr:col>
      <xdr:colOff>165100</xdr:colOff>
      <xdr:row>39</xdr:row>
      <xdr:rowOff>20320</xdr:rowOff>
    </xdr:to>
    <xdr:sp macro="" textlink="">
      <xdr:nvSpPr>
        <xdr:cNvPr id="483" name="フローチャート: 判断 482"/>
        <xdr:cNvSpPr/>
      </xdr:nvSpPr>
      <xdr:spPr>
        <a:xfrm>
          <a:off x="18976340" y="6604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97790</xdr:rowOff>
    </xdr:from>
    <xdr:to xmlns:xdr="http://schemas.openxmlformats.org/drawingml/2006/spreadsheetDrawing">
      <xdr:col>98</xdr:col>
      <xdr:colOff>38100</xdr:colOff>
      <xdr:row>39</xdr:row>
      <xdr:rowOff>27940</xdr:rowOff>
    </xdr:to>
    <xdr:sp macro="" textlink="">
      <xdr:nvSpPr>
        <xdr:cNvPr id="484" name="フローチャート: 判断 483"/>
        <xdr:cNvSpPr/>
      </xdr:nvSpPr>
      <xdr:spPr>
        <a:xfrm>
          <a:off x="18112740" y="66128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1365" cy="258445"/>
    <xdr:sp macro="" textlink="">
      <xdr:nvSpPr>
        <xdr:cNvPr id="485" name="テキスト ボックス 484"/>
        <xdr:cNvSpPr txBox="1"/>
      </xdr:nvSpPr>
      <xdr:spPr>
        <a:xfrm>
          <a:off x="213868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2000" cy="258445"/>
    <xdr:sp macro="" textlink="">
      <xdr:nvSpPr>
        <xdr:cNvPr id="486" name="テキスト ボックス 485"/>
        <xdr:cNvSpPr txBox="1"/>
      </xdr:nvSpPr>
      <xdr:spPr>
        <a:xfrm>
          <a:off x="2057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1365" cy="258445"/>
    <xdr:sp macro="" textlink="">
      <xdr:nvSpPr>
        <xdr:cNvPr id="487" name="テキスト ボックス 486"/>
        <xdr:cNvSpPr txBox="1"/>
      </xdr:nvSpPr>
      <xdr:spPr>
        <a:xfrm>
          <a:off x="197053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2000" cy="258445"/>
    <xdr:sp macro="" textlink="">
      <xdr:nvSpPr>
        <xdr:cNvPr id="488" name="テキスト ボックス 487"/>
        <xdr:cNvSpPr txBox="1"/>
      </xdr:nvSpPr>
      <xdr:spPr>
        <a:xfrm>
          <a:off x="188417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2000" cy="258445"/>
    <xdr:sp macro="" textlink="">
      <xdr:nvSpPr>
        <xdr:cNvPr id="489" name="テキスト ボックス 488"/>
        <xdr:cNvSpPr txBox="1"/>
      </xdr:nvSpPr>
      <xdr:spPr>
        <a:xfrm>
          <a:off x="179781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9525</xdr:rowOff>
    </xdr:from>
    <xdr:to xmlns:xdr="http://schemas.openxmlformats.org/drawingml/2006/spreadsheetDrawing">
      <xdr:col>116</xdr:col>
      <xdr:colOff>114300</xdr:colOff>
      <xdr:row>41</xdr:row>
      <xdr:rowOff>111760</xdr:rowOff>
    </xdr:to>
    <xdr:sp macro="" textlink="">
      <xdr:nvSpPr>
        <xdr:cNvPr id="490" name="楕円 489"/>
        <xdr:cNvSpPr/>
      </xdr:nvSpPr>
      <xdr:spPr>
        <a:xfrm>
          <a:off x="21521420" y="7038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95885</xdr:rowOff>
    </xdr:from>
    <xdr:ext cx="469900" cy="259080"/>
    <xdr:sp macro="" textlink="">
      <xdr:nvSpPr>
        <xdr:cNvPr id="491" name="【認定こども園・幼稚園・保育所】&#10;一人当たり面積該当値テキスト"/>
        <xdr:cNvSpPr txBox="1"/>
      </xdr:nvSpPr>
      <xdr:spPr>
        <a:xfrm>
          <a:off x="21610320" y="695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158115</xdr:rowOff>
    </xdr:from>
    <xdr:to xmlns:xdr="http://schemas.openxmlformats.org/drawingml/2006/spreadsheetDrawing">
      <xdr:col>112</xdr:col>
      <xdr:colOff>38100</xdr:colOff>
      <xdr:row>41</xdr:row>
      <xdr:rowOff>88900</xdr:rowOff>
    </xdr:to>
    <xdr:sp macro="" textlink="">
      <xdr:nvSpPr>
        <xdr:cNvPr id="492" name="楕円 491"/>
        <xdr:cNvSpPr/>
      </xdr:nvSpPr>
      <xdr:spPr>
        <a:xfrm>
          <a:off x="20708620" y="701611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37465</xdr:rowOff>
    </xdr:from>
    <xdr:to xmlns:xdr="http://schemas.openxmlformats.org/drawingml/2006/spreadsheetDrawing">
      <xdr:col>116</xdr:col>
      <xdr:colOff>63500</xdr:colOff>
      <xdr:row>41</xdr:row>
      <xdr:rowOff>60325</xdr:rowOff>
    </xdr:to>
    <xdr:cxnSp macro="">
      <xdr:nvCxnSpPr>
        <xdr:cNvPr id="493" name="直線コネクタ 492"/>
        <xdr:cNvCxnSpPr/>
      </xdr:nvCxnSpPr>
      <xdr:spPr>
        <a:xfrm>
          <a:off x="20759420" y="706691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158115</xdr:rowOff>
    </xdr:from>
    <xdr:to xmlns:xdr="http://schemas.openxmlformats.org/drawingml/2006/spreadsheetDrawing">
      <xdr:col>107</xdr:col>
      <xdr:colOff>101600</xdr:colOff>
      <xdr:row>41</xdr:row>
      <xdr:rowOff>88900</xdr:rowOff>
    </xdr:to>
    <xdr:sp macro="" textlink="">
      <xdr:nvSpPr>
        <xdr:cNvPr id="494" name="楕円 493"/>
        <xdr:cNvSpPr/>
      </xdr:nvSpPr>
      <xdr:spPr>
        <a:xfrm>
          <a:off x="19839940" y="7016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37465</xdr:rowOff>
    </xdr:from>
    <xdr:to xmlns:xdr="http://schemas.openxmlformats.org/drawingml/2006/spreadsheetDrawing">
      <xdr:col>111</xdr:col>
      <xdr:colOff>177800</xdr:colOff>
      <xdr:row>41</xdr:row>
      <xdr:rowOff>37465</xdr:rowOff>
    </xdr:to>
    <xdr:cxnSp macro="">
      <xdr:nvCxnSpPr>
        <xdr:cNvPr id="495" name="直線コネクタ 494"/>
        <xdr:cNvCxnSpPr/>
      </xdr:nvCxnSpPr>
      <xdr:spPr>
        <a:xfrm>
          <a:off x="19890740" y="706691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161925</xdr:rowOff>
    </xdr:from>
    <xdr:to xmlns:xdr="http://schemas.openxmlformats.org/drawingml/2006/spreadsheetDrawing">
      <xdr:col>102</xdr:col>
      <xdr:colOff>165100</xdr:colOff>
      <xdr:row>41</xdr:row>
      <xdr:rowOff>92075</xdr:rowOff>
    </xdr:to>
    <xdr:sp macro="" textlink="">
      <xdr:nvSpPr>
        <xdr:cNvPr id="496" name="楕円 495"/>
        <xdr:cNvSpPr/>
      </xdr:nvSpPr>
      <xdr:spPr>
        <a:xfrm>
          <a:off x="1897634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37465</xdr:rowOff>
    </xdr:from>
    <xdr:to xmlns:xdr="http://schemas.openxmlformats.org/drawingml/2006/spreadsheetDrawing">
      <xdr:col>107</xdr:col>
      <xdr:colOff>50800</xdr:colOff>
      <xdr:row>41</xdr:row>
      <xdr:rowOff>41910</xdr:rowOff>
    </xdr:to>
    <xdr:cxnSp macro="">
      <xdr:nvCxnSpPr>
        <xdr:cNvPr id="497" name="直線コネクタ 496"/>
        <xdr:cNvCxnSpPr/>
      </xdr:nvCxnSpPr>
      <xdr:spPr>
        <a:xfrm flipV="1">
          <a:off x="19027140" y="706691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161925</xdr:rowOff>
    </xdr:from>
    <xdr:to xmlns:xdr="http://schemas.openxmlformats.org/drawingml/2006/spreadsheetDrawing">
      <xdr:col>98</xdr:col>
      <xdr:colOff>38100</xdr:colOff>
      <xdr:row>41</xdr:row>
      <xdr:rowOff>92075</xdr:rowOff>
    </xdr:to>
    <xdr:sp macro="" textlink="">
      <xdr:nvSpPr>
        <xdr:cNvPr id="498" name="楕円 497"/>
        <xdr:cNvSpPr/>
      </xdr:nvSpPr>
      <xdr:spPr>
        <a:xfrm>
          <a:off x="18112740" y="70199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41910</xdr:rowOff>
    </xdr:from>
    <xdr:to xmlns:xdr="http://schemas.openxmlformats.org/drawingml/2006/spreadsheetDrawing">
      <xdr:col>102</xdr:col>
      <xdr:colOff>114300</xdr:colOff>
      <xdr:row>41</xdr:row>
      <xdr:rowOff>41910</xdr:rowOff>
    </xdr:to>
    <xdr:cxnSp macro="">
      <xdr:nvCxnSpPr>
        <xdr:cNvPr id="499" name="直線コネクタ 498"/>
        <xdr:cNvCxnSpPr/>
      </xdr:nvCxnSpPr>
      <xdr:spPr>
        <a:xfrm>
          <a:off x="18163540" y="707136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47625</xdr:rowOff>
    </xdr:from>
    <xdr:ext cx="469900" cy="259080"/>
    <xdr:sp macro="" textlink="">
      <xdr:nvSpPr>
        <xdr:cNvPr id="500" name="n_1aveValue【認定こども園・幼稚園・保育所】&#10;一人当たり面積"/>
        <xdr:cNvSpPr txBox="1"/>
      </xdr:nvSpPr>
      <xdr:spPr>
        <a:xfrm>
          <a:off x="20516850" y="6391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66675</xdr:rowOff>
    </xdr:from>
    <xdr:ext cx="468630" cy="258445"/>
    <xdr:sp macro="" textlink="">
      <xdr:nvSpPr>
        <xdr:cNvPr id="501" name="n_2aveValue【認定こども園・幼稚園・保育所】&#10;一人当たり面積"/>
        <xdr:cNvSpPr txBox="1"/>
      </xdr:nvSpPr>
      <xdr:spPr>
        <a:xfrm>
          <a:off x="19660870" y="64103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36195</xdr:rowOff>
    </xdr:from>
    <xdr:ext cx="468630" cy="258445"/>
    <xdr:sp macro="" textlink="">
      <xdr:nvSpPr>
        <xdr:cNvPr id="502" name="n_3aveValue【認定こども園・幼稚園・保育所】&#10;一人当たり面積"/>
        <xdr:cNvSpPr txBox="1"/>
      </xdr:nvSpPr>
      <xdr:spPr>
        <a:xfrm>
          <a:off x="18797270" y="63798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44450</xdr:rowOff>
    </xdr:from>
    <xdr:ext cx="469265" cy="259080"/>
    <xdr:sp macro="" textlink="">
      <xdr:nvSpPr>
        <xdr:cNvPr id="503" name="n_4aveValue【認定こども園・幼稚園・保育所】&#10;一人当たり面積"/>
        <xdr:cNvSpPr txBox="1"/>
      </xdr:nvSpPr>
      <xdr:spPr>
        <a:xfrm>
          <a:off x="17933670" y="6388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80010</xdr:rowOff>
    </xdr:from>
    <xdr:ext cx="469900" cy="259080"/>
    <xdr:sp macro="" textlink="">
      <xdr:nvSpPr>
        <xdr:cNvPr id="504" name="n_1mainValue【認定こども園・幼稚園・保育所】&#10;一人当たり面積"/>
        <xdr:cNvSpPr txBox="1"/>
      </xdr:nvSpPr>
      <xdr:spPr>
        <a:xfrm>
          <a:off x="20516850" y="710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80010</xdr:rowOff>
    </xdr:from>
    <xdr:ext cx="468630" cy="259080"/>
    <xdr:sp macro="" textlink="">
      <xdr:nvSpPr>
        <xdr:cNvPr id="505" name="n_2mainValue【認定こども園・幼稚園・保育所】&#10;一人当たり面積"/>
        <xdr:cNvSpPr txBox="1"/>
      </xdr:nvSpPr>
      <xdr:spPr>
        <a:xfrm>
          <a:off x="19660870" y="7109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83820</xdr:rowOff>
    </xdr:from>
    <xdr:ext cx="468630" cy="259080"/>
    <xdr:sp macro="" textlink="">
      <xdr:nvSpPr>
        <xdr:cNvPr id="506" name="n_3mainValue【認定こども園・幼稚園・保育所】&#10;一人当たり面積"/>
        <xdr:cNvSpPr txBox="1"/>
      </xdr:nvSpPr>
      <xdr:spPr>
        <a:xfrm>
          <a:off x="18797270" y="7113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83820</xdr:rowOff>
    </xdr:from>
    <xdr:ext cx="469265" cy="259080"/>
    <xdr:sp macro="" textlink="">
      <xdr:nvSpPr>
        <xdr:cNvPr id="507" name="n_4mainValue【認定こども園・幼稚園・保育所】&#10;一人当たり面積"/>
        <xdr:cNvSpPr txBox="1"/>
      </xdr:nvSpPr>
      <xdr:spPr>
        <a:xfrm>
          <a:off x="17933670" y="7113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11580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237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31115</xdr:rowOff>
    </xdr:to>
    <xdr:sp macro="" textlink="">
      <xdr:nvSpPr>
        <xdr:cNvPr id="510" name="正方形/長方形 509"/>
        <xdr:cNvSpPr/>
      </xdr:nvSpPr>
      <xdr:spPr>
        <a:xfrm>
          <a:off x="12237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228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31115</xdr:rowOff>
    </xdr:to>
    <xdr:sp macro="" textlink="">
      <xdr:nvSpPr>
        <xdr:cNvPr id="512" name="正方形/長方形 511"/>
        <xdr:cNvSpPr/>
      </xdr:nvSpPr>
      <xdr:spPr>
        <a:xfrm>
          <a:off x="13228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340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31115</xdr:rowOff>
    </xdr:to>
    <xdr:sp macro="" textlink="">
      <xdr:nvSpPr>
        <xdr:cNvPr id="514" name="正方形/長方形 513"/>
        <xdr:cNvSpPr/>
      </xdr:nvSpPr>
      <xdr:spPr>
        <a:xfrm>
          <a:off x="14340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11580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7180" cy="225425"/>
    <xdr:sp macro="" textlink="">
      <xdr:nvSpPr>
        <xdr:cNvPr id="516" name="テキスト ボックス 515"/>
        <xdr:cNvSpPr txBox="1"/>
      </xdr:nvSpPr>
      <xdr:spPr>
        <a:xfrm>
          <a:off x="12077700" y="89528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11580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175"/>
    <xdr:sp macro="" textlink="">
      <xdr:nvSpPr>
        <xdr:cNvPr id="518" name="テキスト ボックス 517"/>
        <xdr:cNvSpPr txBox="1"/>
      </xdr:nvSpPr>
      <xdr:spPr>
        <a:xfrm>
          <a:off x="1172273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9" name="直線コネクタ 518"/>
        <xdr:cNvCxnSpPr/>
      </xdr:nvCxnSpPr>
      <xdr:spPr>
        <a:xfrm>
          <a:off x="12115800" y="1097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7810"/>
    <xdr:sp macro="" textlink="">
      <xdr:nvSpPr>
        <xdr:cNvPr id="520" name="テキスト ボックス 519"/>
        <xdr:cNvSpPr txBox="1"/>
      </xdr:nvSpPr>
      <xdr:spPr>
        <a:xfrm>
          <a:off x="1172273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1" name="直線コネクタ 520"/>
        <xdr:cNvCxnSpPr/>
      </xdr:nvCxnSpPr>
      <xdr:spPr>
        <a:xfrm>
          <a:off x="12115800" y="1051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810"/>
    <xdr:sp macro="" textlink="">
      <xdr:nvSpPr>
        <xdr:cNvPr id="522" name="テキスト ボックス 521"/>
        <xdr:cNvSpPr txBox="1"/>
      </xdr:nvSpPr>
      <xdr:spPr>
        <a:xfrm>
          <a:off x="1172273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3" name="直線コネクタ 522"/>
        <xdr:cNvCxnSpPr/>
      </xdr:nvCxnSpPr>
      <xdr:spPr>
        <a:xfrm>
          <a:off x="12115800" y="1005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175"/>
    <xdr:sp macro="" textlink="">
      <xdr:nvSpPr>
        <xdr:cNvPr id="524" name="テキスト ボックス 523"/>
        <xdr:cNvSpPr txBox="1"/>
      </xdr:nvSpPr>
      <xdr:spPr>
        <a:xfrm>
          <a:off x="1172273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5" name="直線コネクタ 524"/>
        <xdr:cNvCxnSpPr/>
      </xdr:nvCxnSpPr>
      <xdr:spPr>
        <a:xfrm>
          <a:off x="12115800" y="960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810"/>
    <xdr:sp macro="" textlink="">
      <xdr:nvSpPr>
        <xdr:cNvPr id="526" name="テキスト ボックス 525"/>
        <xdr:cNvSpPr txBox="1"/>
      </xdr:nvSpPr>
      <xdr:spPr>
        <a:xfrm>
          <a:off x="1172273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7" name="直線コネクタ 526"/>
        <xdr:cNvCxnSpPr/>
      </xdr:nvCxnSpPr>
      <xdr:spPr>
        <a:xfrm>
          <a:off x="1211580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528" name="テキスト ボックス 527"/>
        <xdr:cNvSpPr txBox="1"/>
      </xdr:nvSpPr>
      <xdr:spPr>
        <a:xfrm>
          <a:off x="1172273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9" name="【学校施設】&#10;有形固定資産減価償却率グラフ枠"/>
        <xdr:cNvSpPr/>
      </xdr:nvSpPr>
      <xdr:spPr>
        <a:xfrm>
          <a:off x="1211580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22860</xdr:rowOff>
    </xdr:from>
    <xdr:to xmlns:xdr="http://schemas.openxmlformats.org/drawingml/2006/spreadsheetDrawing">
      <xdr:col>85</xdr:col>
      <xdr:colOff>126365</xdr:colOff>
      <xdr:row>64</xdr:row>
      <xdr:rowOff>64135</xdr:rowOff>
    </xdr:to>
    <xdr:cxnSp macro="">
      <xdr:nvCxnSpPr>
        <xdr:cNvPr id="530" name="直線コネクタ 529"/>
        <xdr:cNvCxnSpPr/>
      </xdr:nvCxnSpPr>
      <xdr:spPr>
        <a:xfrm flipV="1">
          <a:off x="15887065" y="962406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67310</xdr:rowOff>
    </xdr:from>
    <xdr:ext cx="405130" cy="257810"/>
    <xdr:sp macro="" textlink="">
      <xdr:nvSpPr>
        <xdr:cNvPr id="531" name="【学校施設】&#10;有形固定資産減価償却率最小値テキスト"/>
        <xdr:cNvSpPr txBox="1"/>
      </xdr:nvSpPr>
      <xdr:spPr>
        <a:xfrm>
          <a:off x="15925800" y="110401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64135</xdr:rowOff>
    </xdr:from>
    <xdr:to xmlns:xdr="http://schemas.openxmlformats.org/drawingml/2006/spreadsheetDrawing">
      <xdr:col>86</xdr:col>
      <xdr:colOff>25400</xdr:colOff>
      <xdr:row>64</xdr:row>
      <xdr:rowOff>64135</xdr:rowOff>
    </xdr:to>
    <xdr:cxnSp macro="">
      <xdr:nvCxnSpPr>
        <xdr:cNvPr id="532" name="直線コネクタ 531"/>
        <xdr:cNvCxnSpPr/>
      </xdr:nvCxnSpPr>
      <xdr:spPr>
        <a:xfrm>
          <a:off x="15798800" y="110369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140335</xdr:rowOff>
    </xdr:from>
    <xdr:ext cx="405130" cy="259080"/>
    <xdr:sp macro="" textlink="">
      <xdr:nvSpPr>
        <xdr:cNvPr id="533" name="【学校施設】&#10;有形固定資産減価償却率最大値テキスト"/>
        <xdr:cNvSpPr txBox="1"/>
      </xdr:nvSpPr>
      <xdr:spPr>
        <a:xfrm>
          <a:off x="15925800" y="9398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22860</xdr:rowOff>
    </xdr:from>
    <xdr:to xmlns:xdr="http://schemas.openxmlformats.org/drawingml/2006/spreadsheetDrawing">
      <xdr:col>86</xdr:col>
      <xdr:colOff>25400</xdr:colOff>
      <xdr:row>56</xdr:row>
      <xdr:rowOff>22860</xdr:rowOff>
    </xdr:to>
    <xdr:cxnSp macro="">
      <xdr:nvCxnSpPr>
        <xdr:cNvPr id="534" name="直線コネクタ 533"/>
        <xdr:cNvCxnSpPr/>
      </xdr:nvCxnSpPr>
      <xdr:spPr>
        <a:xfrm>
          <a:off x="15798800" y="9624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26670</xdr:rowOff>
    </xdr:from>
    <xdr:ext cx="405130" cy="259080"/>
    <xdr:sp macro="" textlink="">
      <xdr:nvSpPr>
        <xdr:cNvPr id="535" name="【学校施設】&#10;有形固定資産減価償却率平均値テキスト"/>
        <xdr:cNvSpPr txBox="1"/>
      </xdr:nvSpPr>
      <xdr:spPr>
        <a:xfrm>
          <a:off x="15925800" y="10142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3175</xdr:rowOff>
    </xdr:from>
    <xdr:to xmlns:xdr="http://schemas.openxmlformats.org/drawingml/2006/spreadsheetDrawing">
      <xdr:col>85</xdr:col>
      <xdr:colOff>177800</xdr:colOff>
      <xdr:row>60</xdr:row>
      <xdr:rowOff>104775</xdr:rowOff>
    </xdr:to>
    <xdr:sp macro="" textlink="">
      <xdr:nvSpPr>
        <xdr:cNvPr id="536" name="フローチャート: 判断 535"/>
        <xdr:cNvSpPr/>
      </xdr:nvSpPr>
      <xdr:spPr>
        <a:xfrm>
          <a:off x="158369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128905</xdr:rowOff>
    </xdr:from>
    <xdr:to xmlns:xdr="http://schemas.openxmlformats.org/drawingml/2006/spreadsheetDrawing">
      <xdr:col>81</xdr:col>
      <xdr:colOff>101600</xdr:colOff>
      <xdr:row>60</xdr:row>
      <xdr:rowOff>59055</xdr:rowOff>
    </xdr:to>
    <xdr:sp macro="" textlink="">
      <xdr:nvSpPr>
        <xdr:cNvPr id="537" name="フローチャート: 判断 536"/>
        <xdr:cNvSpPr/>
      </xdr:nvSpPr>
      <xdr:spPr>
        <a:xfrm>
          <a:off x="15019020" y="1024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151765</xdr:rowOff>
    </xdr:from>
    <xdr:to xmlns:xdr="http://schemas.openxmlformats.org/drawingml/2006/spreadsheetDrawing">
      <xdr:col>76</xdr:col>
      <xdr:colOff>165100</xdr:colOff>
      <xdr:row>60</xdr:row>
      <xdr:rowOff>82550</xdr:rowOff>
    </xdr:to>
    <xdr:sp macro="" textlink="">
      <xdr:nvSpPr>
        <xdr:cNvPr id="538" name="フローチャート: 判断 537"/>
        <xdr:cNvSpPr/>
      </xdr:nvSpPr>
      <xdr:spPr>
        <a:xfrm>
          <a:off x="14155420" y="10267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102235</xdr:rowOff>
    </xdr:from>
    <xdr:to xmlns:xdr="http://schemas.openxmlformats.org/drawingml/2006/spreadsheetDrawing">
      <xdr:col>72</xdr:col>
      <xdr:colOff>38100</xdr:colOff>
      <xdr:row>60</xdr:row>
      <xdr:rowOff>31750</xdr:rowOff>
    </xdr:to>
    <xdr:sp macro="" textlink="">
      <xdr:nvSpPr>
        <xdr:cNvPr id="539" name="フローチャート: 判断 538"/>
        <xdr:cNvSpPr/>
      </xdr:nvSpPr>
      <xdr:spPr>
        <a:xfrm>
          <a:off x="13291820" y="1021778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79375</xdr:rowOff>
    </xdr:from>
    <xdr:to xmlns:xdr="http://schemas.openxmlformats.org/drawingml/2006/spreadsheetDrawing">
      <xdr:col>67</xdr:col>
      <xdr:colOff>101600</xdr:colOff>
      <xdr:row>60</xdr:row>
      <xdr:rowOff>8890</xdr:rowOff>
    </xdr:to>
    <xdr:sp macro="" textlink="">
      <xdr:nvSpPr>
        <xdr:cNvPr id="540" name="フローチャート: 判断 539"/>
        <xdr:cNvSpPr/>
      </xdr:nvSpPr>
      <xdr:spPr>
        <a:xfrm>
          <a:off x="12423140" y="101949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1" name="テキスト ボックス 540"/>
        <xdr:cNvSpPr txBox="1"/>
      </xdr:nvSpPr>
      <xdr:spPr>
        <a:xfrm>
          <a:off x="157022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7810"/>
    <xdr:sp macro="" textlink="">
      <xdr:nvSpPr>
        <xdr:cNvPr id="542" name="テキスト ボックス 541"/>
        <xdr:cNvSpPr txBox="1"/>
      </xdr:nvSpPr>
      <xdr:spPr>
        <a:xfrm>
          <a:off x="148844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3" name="テキスト ボックス 542"/>
        <xdr:cNvSpPr txBox="1"/>
      </xdr:nvSpPr>
      <xdr:spPr>
        <a:xfrm>
          <a:off x="1402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44" name="テキスト ボックス 543"/>
        <xdr:cNvSpPr txBox="1"/>
      </xdr:nvSpPr>
      <xdr:spPr>
        <a:xfrm>
          <a:off x="131572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7810"/>
    <xdr:sp macro="" textlink="">
      <xdr:nvSpPr>
        <xdr:cNvPr id="545" name="テキスト ボックス 544"/>
        <xdr:cNvSpPr txBox="1"/>
      </xdr:nvSpPr>
      <xdr:spPr>
        <a:xfrm>
          <a:off x="1228852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35560</xdr:rowOff>
    </xdr:from>
    <xdr:to xmlns:xdr="http://schemas.openxmlformats.org/drawingml/2006/spreadsheetDrawing">
      <xdr:col>85</xdr:col>
      <xdr:colOff>177800</xdr:colOff>
      <xdr:row>62</xdr:row>
      <xdr:rowOff>137795</xdr:rowOff>
    </xdr:to>
    <xdr:sp macro="" textlink="">
      <xdr:nvSpPr>
        <xdr:cNvPr id="546" name="楕円 545"/>
        <xdr:cNvSpPr/>
      </xdr:nvSpPr>
      <xdr:spPr>
        <a:xfrm>
          <a:off x="15836900" y="106654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13970</xdr:rowOff>
    </xdr:from>
    <xdr:ext cx="405130" cy="258445"/>
    <xdr:sp macro="" textlink="">
      <xdr:nvSpPr>
        <xdr:cNvPr id="547" name="【学校施設】&#10;有形固定資産減価償却率該当値テキスト"/>
        <xdr:cNvSpPr txBox="1"/>
      </xdr:nvSpPr>
      <xdr:spPr>
        <a:xfrm>
          <a:off x="15925800" y="10643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120650</xdr:rowOff>
    </xdr:from>
    <xdr:to xmlns:xdr="http://schemas.openxmlformats.org/drawingml/2006/spreadsheetDrawing">
      <xdr:col>81</xdr:col>
      <xdr:colOff>101600</xdr:colOff>
      <xdr:row>62</xdr:row>
      <xdr:rowOff>50165</xdr:rowOff>
    </xdr:to>
    <xdr:sp macro="" textlink="">
      <xdr:nvSpPr>
        <xdr:cNvPr id="548" name="楕円 547"/>
        <xdr:cNvSpPr/>
      </xdr:nvSpPr>
      <xdr:spPr>
        <a:xfrm>
          <a:off x="15019020" y="10579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0</xdr:rowOff>
    </xdr:from>
    <xdr:to xmlns:xdr="http://schemas.openxmlformats.org/drawingml/2006/spreadsheetDrawing">
      <xdr:col>85</xdr:col>
      <xdr:colOff>127000</xdr:colOff>
      <xdr:row>62</xdr:row>
      <xdr:rowOff>86995</xdr:rowOff>
    </xdr:to>
    <xdr:cxnSp macro="">
      <xdr:nvCxnSpPr>
        <xdr:cNvPr id="549" name="直線コネクタ 548"/>
        <xdr:cNvCxnSpPr/>
      </xdr:nvCxnSpPr>
      <xdr:spPr>
        <a:xfrm>
          <a:off x="15069820" y="10629900"/>
          <a:ext cx="81788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132080</xdr:rowOff>
    </xdr:from>
    <xdr:to xmlns:xdr="http://schemas.openxmlformats.org/drawingml/2006/spreadsheetDrawing">
      <xdr:col>76</xdr:col>
      <xdr:colOff>165100</xdr:colOff>
      <xdr:row>63</xdr:row>
      <xdr:rowOff>61595</xdr:rowOff>
    </xdr:to>
    <xdr:sp macro="" textlink="">
      <xdr:nvSpPr>
        <xdr:cNvPr id="550" name="楕円 549"/>
        <xdr:cNvSpPr/>
      </xdr:nvSpPr>
      <xdr:spPr>
        <a:xfrm>
          <a:off x="14155420" y="10761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0</xdr:rowOff>
    </xdr:from>
    <xdr:to xmlns:xdr="http://schemas.openxmlformats.org/drawingml/2006/spreadsheetDrawing">
      <xdr:col>81</xdr:col>
      <xdr:colOff>50800</xdr:colOff>
      <xdr:row>63</xdr:row>
      <xdr:rowOff>10795</xdr:rowOff>
    </xdr:to>
    <xdr:cxnSp macro="">
      <xdr:nvCxnSpPr>
        <xdr:cNvPr id="551" name="直線コネクタ 550"/>
        <xdr:cNvCxnSpPr/>
      </xdr:nvCxnSpPr>
      <xdr:spPr>
        <a:xfrm flipV="1">
          <a:off x="14206220" y="10629900"/>
          <a:ext cx="8636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31115</xdr:rowOff>
    </xdr:from>
    <xdr:to xmlns:xdr="http://schemas.openxmlformats.org/drawingml/2006/spreadsheetDrawing">
      <xdr:col>72</xdr:col>
      <xdr:colOff>38100</xdr:colOff>
      <xdr:row>62</xdr:row>
      <xdr:rowOff>133350</xdr:rowOff>
    </xdr:to>
    <xdr:sp macro="" textlink="">
      <xdr:nvSpPr>
        <xdr:cNvPr id="552" name="楕円 551"/>
        <xdr:cNvSpPr/>
      </xdr:nvSpPr>
      <xdr:spPr>
        <a:xfrm>
          <a:off x="13291820" y="1066101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82550</xdr:rowOff>
    </xdr:from>
    <xdr:to xmlns:xdr="http://schemas.openxmlformats.org/drawingml/2006/spreadsheetDrawing">
      <xdr:col>76</xdr:col>
      <xdr:colOff>114300</xdr:colOff>
      <xdr:row>63</xdr:row>
      <xdr:rowOff>10795</xdr:rowOff>
    </xdr:to>
    <xdr:cxnSp macro="">
      <xdr:nvCxnSpPr>
        <xdr:cNvPr id="553" name="直線コネクタ 552"/>
        <xdr:cNvCxnSpPr/>
      </xdr:nvCxnSpPr>
      <xdr:spPr>
        <a:xfrm>
          <a:off x="13342620" y="10712450"/>
          <a:ext cx="8636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109220</xdr:rowOff>
    </xdr:from>
    <xdr:to xmlns:xdr="http://schemas.openxmlformats.org/drawingml/2006/spreadsheetDrawing">
      <xdr:col>67</xdr:col>
      <xdr:colOff>101600</xdr:colOff>
      <xdr:row>63</xdr:row>
      <xdr:rowOff>38735</xdr:rowOff>
    </xdr:to>
    <xdr:sp macro="" textlink="">
      <xdr:nvSpPr>
        <xdr:cNvPr id="554" name="楕円 553"/>
        <xdr:cNvSpPr/>
      </xdr:nvSpPr>
      <xdr:spPr>
        <a:xfrm>
          <a:off x="1242314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82550</xdr:rowOff>
    </xdr:from>
    <xdr:to xmlns:xdr="http://schemas.openxmlformats.org/drawingml/2006/spreadsheetDrawing">
      <xdr:col>71</xdr:col>
      <xdr:colOff>177800</xdr:colOff>
      <xdr:row>62</xdr:row>
      <xdr:rowOff>159385</xdr:rowOff>
    </xdr:to>
    <xdr:cxnSp macro="">
      <xdr:nvCxnSpPr>
        <xdr:cNvPr id="555" name="直線コネクタ 554"/>
        <xdr:cNvCxnSpPr/>
      </xdr:nvCxnSpPr>
      <xdr:spPr>
        <a:xfrm flipV="1">
          <a:off x="12473940" y="10712450"/>
          <a:ext cx="86868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76200</xdr:rowOff>
    </xdr:from>
    <xdr:ext cx="405130" cy="257810"/>
    <xdr:sp macro="" textlink="">
      <xdr:nvSpPr>
        <xdr:cNvPr id="556" name="n_1aveValue【学校施設】&#10;有形固定資産減価償却率"/>
        <xdr:cNvSpPr txBox="1"/>
      </xdr:nvSpPr>
      <xdr:spPr>
        <a:xfrm>
          <a:off x="14859635" y="10020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99060</xdr:rowOff>
    </xdr:from>
    <xdr:ext cx="403860" cy="257810"/>
    <xdr:sp macro="" textlink="">
      <xdr:nvSpPr>
        <xdr:cNvPr id="557" name="n_2aveValue【学校施設】&#10;有形固定資産減価償却率"/>
        <xdr:cNvSpPr txBox="1"/>
      </xdr:nvSpPr>
      <xdr:spPr>
        <a:xfrm>
          <a:off x="14008735" y="10043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48260</xdr:rowOff>
    </xdr:from>
    <xdr:ext cx="403860" cy="259080"/>
    <xdr:sp macro="" textlink="">
      <xdr:nvSpPr>
        <xdr:cNvPr id="558" name="n_3aveValue【学校施設】&#10;有形固定資産減価償却率"/>
        <xdr:cNvSpPr txBox="1"/>
      </xdr:nvSpPr>
      <xdr:spPr>
        <a:xfrm>
          <a:off x="13145135" y="9992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26035</xdr:rowOff>
    </xdr:from>
    <xdr:ext cx="404495" cy="259080"/>
    <xdr:sp macro="" textlink="">
      <xdr:nvSpPr>
        <xdr:cNvPr id="559" name="n_4aveValue【学校施設】&#10;有形固定資産減価償却率"/>
        <xdr:cNvSpPr txBox="1"/>
      </xdr:nvSpPr>
      <xdr:spPr>
        <a:xfrm>
          <a:off x="12276455" y="9970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41910</xdr:rowOff>
    </xdr:from>
    <xdr:ext cx="405130" cy="257810"/>
    <xdr:sp macro="" textlink="">
      <xdr:nvSpPr>
        <xdr:cNvPr id="560" name="n_1mainValue【学校施設】&#10;有形固定資産減価償却率"/>
        <xdr:cNvSpPr txBox="1"/>
      </xdr:nvSpPr>
      <xdr:spPr>
        <a:xfrm>
          <a:off x="14859635" y="10671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53340</xdr:rowOff>
    </xdr:from>
    <xdr:ext cx="403860" cy="257175"/>
    <xdr:sp macro="" textlink="">
      <xdr:nvSpPr>
        <xdr:cNvPr id="561" name="n_2mainValue【学校施設】&#10;有形固定資産減価償却率"/>
        <xdr:cNvSpPr txBox="1"/>
      </xdr:nvSpPr>
      <xdr:spPr>
        <a:xfrm>
          <a:off x="14008735" y="1085469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123825</xdr:rowOff>
    </xdr:from>
    <xdr:ext cx="403860" cy="257810"/>
    <xdr:sp macro="" textlink="">
      <xdr:nvSpPr>
        <xdr:cNvPr id="562" name="n_3mainValue【学校施設】&#10;有形固定資産減価償却率"/>
        <xdr:cNvSpPr txBox="1"/>
      </xdr:nvSpPr>
      <xdr:spPr>
        <a:xfrm>
          <a:off x="13145135" y="107537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63</xdr:row>
      <xdr:rowOff>29845</xdr:rowOff>
    </xdr:from>
    <xdr:ext cx="404495" cy="257810"/>
    <xdr:sp macro="" textlink="">
      <xdr:nvSpPr>
        <xdr:cNvPr id="563" name="n_4mainValue【学校施設】&#10;有形固定資産減価償却率"/>
        <xdr:cNvSpPr txBox="1"/>
      </xdr:nvSpPr>
      <xdr:spPr>
        <a:xfrm>
          <a:off x="12276455" y="1083119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4" name="正方形/長方形 563"/>
        <xdr:cNvSpPr/>
      </xdr:nvSpPr>
      <xdr:spPr>
        <a:xfrm>
          <a:off x="1780032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7927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31115</xdr:rowOff>
    </xdr:to>
    <xdr:sp macro="" textlink="">
      <xdr:nvSpPr>
        <xdr:cNvPr id="566" name="正方形/長方形 565"/>
        <xdr:cNvSpPr/>
      </xdr:nvSpPr>
      <xdr:spPr>
        <a:xfrm>
          <a:off x="17927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8912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31115</xdr:rowOff>
    </xdr:to>
    <xdr:sp macro="" textlink="">
      <xdr:nvSpPr>
        <xdr:cNvPr id="568" name="正方形/長方形 567"/>
        <xdr:cNvSpPr/>
      </xdr:nvSpPr>
      <xdr:spPr>
        <a:xfrm>
          <a:off x="18912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02536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31115</xdr:rowOff>
    </xdr:to>
    <xdr:sp macro="" textlink="">
      <xdr:nvSpPr>
        <xdr:cNvPr id="570" name="正方形/長方形 569"/>
        <xdr:cNvSpPr/>
      </xdr:nvSpPr>
      <xdr:spPr>
        <a:xfrm>
          <a:off x="2002536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1" name="正方形/長方形 570"/>
        <xdr:cNvSpPr/>
      </xdr:nvSpPr>
      <xdr:spPr>
        <a:xfrm>
          <a:off x="1780032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250" cy="225425"/>
    <xdr:sp macro="" textlink="">
      <xdr:nvSpPr>
        <xdr:cNvPr id="572" name="テキスト ボックス 571"/>
        <xdr:cNvSpPr txBox="1"/>
      </xdr:nvSpPr>
      <xdr:spPr>
        <a:xfrm>
          <a:off x="17767300" y="895286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3" name="直線コネクタ 572"/>
        <xdr:cNvCxnSpPr/>
      </xdr:nvCxnSpPr>
      <xdr:spPr>
        <a:xfrm>
          <a:off x="1780032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7175"/>
    <xdr:sp macro="" textlink="">
      <xdr:nvSpPr>
        <xdr:cNvPr id="574" name="テキスト ボックス 573"/>
        <xdr:cNvSpPr txBox="1"/>
      </xdr:nvSpPr>
      <xdr:spPr>
        <a:xfrm>
          <a:off x="17348200" y="112877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575" name="直線コネクタ 574"/>
        <xdr:cNvCxnSpPr/>
      </xdr:nvCxnSpPr>
      <xdr:spPr>
        <a:xfrm>
          <a:off x="17800320" y="10858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6725" cy="257810"/>
    <xdr:sp macro="" textlink="">
      <xdr:nvSpPr>
        <xdr:cNvPr id="576" name="テキスト ボックス 575"/>
        <xdr:cNvSpPr txBox="1"/>
      </xdr:nvSpPr>
      <xdr:spPr>
        <a:xfrm>
          <a:off x="17348200" y="107162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7" name="直線コネクタ 576"/>
        <xdr:cNvCxnSpPr/>
      </xdr:nvCxnSpPr>
      <xdr:spPr>
        <a:xfrm>
          <a:off x="1780032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7810"/>
    <xdr:sp macro="" textlink="">
      <xdr:nvSpPr>
        <xdr:cNvPr id="578" name="テキスト ボックス 577"/>
        <xdr:cNvSpPr txBox="1"/>
      </xdr:nvSpPr>
      <xdr:spPr>
        <a:xfrm>
          <a:off x="17348200" y="10144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579" name="直線コネクタ 578"/>
        <xdr:cNvCxnSpPr/>
      </xdr:nvCxnSpPr>
      <xdr:spPr>
        <a:xfrm>
          <a:off x="17800320" y="971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6725" cy="257175"/>
    <xdr:sp macro="" textlink="">
      <xdr:nvSpPr>
        <xdr:cNvPr id="580" name="テキスト ボックス 579"/>
        <xdr:cNvSpPr txBox="1"/>
      </xdr:nvSpPr>
      <xdr:spPr>
        <a:xfrm>
          <a:off x="17348200" y="95732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1" name="直線コネクタ 580"/>
        <xdr:cNvCxnSpPr/>
      </xdr:nvCxnSpPr>
      <xdr:spPr>
        <a:xfrm>
          <a:off x="1780032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7810"/>
    <xdr:sp macro="" textlink="">
      <xdr:nvSpPr>
        <xdr:cNvPr id="582" name="テキスト ボックス 581"/>
        <xdr:cNvSpPr txBox="1"/>
      </xdr:nvSpPr>
      <xdr:spPr>
        <a:xfrm>
          <a:off x="17348200" y="9001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3" name="【学校施設】&#10;一人当たり面積グラフ枠"/>
        <xdr:cNvSpPr/>
      </xdr:nvSpPr>
      <xdr:spPr>
        <a:xfrm>
          <a:off x="1780032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31115</xdr:rowOff>
    </xdr:from>
    <xdr:to xmlns:xdr="http://schemas.openxmlformats.org/drawingml/2006/spreadsheetDrawing">
      <xdr:col>116</xdr:col>
      <xdr:colOff>62865</xdr:colOff>
      <xdr:row>62</xdr:row>
      <xdr:rowOff>167640</xdr:rowOff>
    </xdr:to>
    <xdr:cxnSp macro="">
      <xdr:nvCxnSpPr>
        <xdr:cNvPr id="584" name="直線コネクタ 583"/>
        <xdr:cNvCxnSpPr/>
      </xdr:nvCxnSpPr>
      <xdr:spPr>
        <a:xfrm flipV="1">
          <a:off x="21571585" y="9632315"/>
          <a:ext cx="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2540</xdr:rowOff>
    </xdr:from>
    <xdr:ext cx="469900" cy="259080"/>
    <xdr:sp macro="" textlink="">
      <xdr:nvSpPr>
        <xdr:cNvPr id="585" name="【学校施設】&#10;一人当たり面積最小値テキスト"/>
        <xdr:cNvSpPr txBox="1"/>
      </xdr:nvSpPr>
      <xdr:spPr>
        <a:xfrm>
          <a:off x="21610320" y="10803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167640</xdr:rowOff>
    </xdr:from>
    <xdr:to xmlns:xdr="http://schemas.openxmlformats.org/drawingml/2006/spreadsheetDrawing">
      <xdr:col>116</xdr:col>
      <xdr:colOff>152400</xdr:colOff>
      <xdr:row>62</xdr:row>
      <xdr:rowOff>167640</xdr:rowOff>
    </xdr:to>
    <xdr:cxnSp macro="">
      <xdr:nvCxnSpPr>
        <xdr:cNvPr id="586" name="直線コネクタ 585"/>
        <xdr:cNvCxnSpPr/>
      </xdr:nvCxnSpPr>
      <xdr:spPr>
        <a:xfrm>
          <a:off x="21488400" y="10797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149225</xdr:rowOff>
    </xdr:from>
    <xdr:ext cx="469900" cy="259080"/>
    <xdr:sp macro="" textlink="">
      <xdr:nvSpPr>
        <xdr:cNvPr id="587" name="【学校施設】&#10;一人当たり面積最大値テキスト"/>
        <xdr:cNvSpPr txBox="1"/>
      </xdr:nvSpPr>
      <xdr:spPr>
        <a:xfrm>
          <a:off x="21610320" y="9407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31115</xdr:rowOff>
    </xdr:from>
    <xdr:to xmlns:xdr="http://schemas.openxmlformats.org/drawingml/2006/spreadsheetDrawing">
      <xdr:col>116</xdr:col>
      <xdr:colOff>152400</xdr:colOff>
      <xdr:row>56</xdr:row>
      <xdr:rowOff>31115</xdr:rowOff>
    </xdr:to>
    <xdr:cxnSp macro="">
      <xdr:nvCxnSpPr>
        <xdr:cNvPr id="588" name="直線コネクタ 587"/>
        <xdr:cNvCxnSpPr/>
      </xdr:nvCxnSpPr>
      <xdr:spPr>
        <a:xfrm>
          <a:off x="21488400" y="9632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144780</xdr:rowOff>
    </xdr:from>
    <xdr:ext cx="469900" cy="257175"/>
    <xdr:sp macro="" textlink="">
      <xdr:nvSpPr>
        <xdr:cNvPr id="589" name="【学校施設】&#10;一人当たり面積平均値テキスト"/>
        <xdr:cNvSpPr txBox="1"/>
      </xdr:nvSpPr>
      <xdr:spPr>
        <a:xfrm>
          <a:off x="21610320" y="102603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121285</xdr:rowOff>
    </xdr:from>
    <xdr:to xmlns:xdr="http://schemas.openxmlformats.org/drawingml/2006/spreadsheetDrawing">
      <xdr:col>116</xdr:col>
      <xdr:colOff>114300</xdr:colOff>
      <xdr:row>61</xdr:row>
      <xdr:rowOff>52070</xdr:rowOff>
    </xdr:to>
    <xdr:sp macro="" textlink="">
      <xdr:nvSpPr>
        <xdr:cNvPr id="590" name="フローチャート: 判断 589"/>
        <xdr:cNvSpPr/>
      </xdr:nvSpPr>
      <xdr:spPr>
        <a:xfrm>
          <a:off x="21521420" y="10408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120650</xdr:rowOff>
    </xdr:from>
    <xdr:to xmlns:xdr="http://schemas.openxmlformats.org/drawingml/2006/spreadsheetDrawing">
      <xdr:col>112</xdr:col>
      <xdr:colOff>38100</xdr:colOff>
      <xdr:row>61</xdr:row>
      <xdr:rowOff>50165</xdr:rowOff>
    </xdr:to>
    <xdr:sp macro="" textlink="">
      <xdr:nvSpPr>
        <xdr:cNvPr id="591" name="フローチャート: 判断 590"/>
        <xdr:cNvSpPr/>
      </xdr:nvSpPr>
      <xdr:spPr>
        <a:xfrm>
          <a:off x="20708620" y="104076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140970</xdr:rowOff>
    </xdr:from>
    <xdr:to xmlns:xdr="http://schemas.openxmlformats.org/drawingml/2006/spreadsheetDrawing">
      <xdr:col>107</xdr:col>
      <xdr:colOff>101600</xdr:colOff>
      <xdr:row>61</xdr:row>
      <xdr:rowOff>71120</xdr:rowOff>
    </xdr:to>
    <xdr:sp macro="" textlink="">
      <xdr:nvSpPr>
        <xdr:cNvPr id="592" name="フローチャート: 判断 591"/>
        <xdr:cNvSpPr/>
      </xdr:nvSpPr>
      <xdr:spPr>
        <a:xfrm>
          <a:off x="1983994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144780</xdr:rowOff>
    </xdr:from>
    <xdr:to xmlns:xdr="http://schemas.openxmlformats.org/drawingml/2006/spreadsheetDrawing">
      <xdr:col>102</xdr:col>
      <xdr:colOff>165100</xdr:colOff>
      <xdr:row>61</xdr:row>
      <xdr:rowOff>74930</xdr:rowOff>
    </xdr:to>
    <xdr:sp macro="" textlink="">
      <xdr:nvSpPr>
        <xdr:cNvPr id="593" name="フローチャート: 判断 592"/>
        <xdr:cNvSpPr/>
      </xdr:nvSpPr>
      <xdr:spPr>
        <a:xfrm>
          <a:off x="1897634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0</xdr:rowOff>
    </xdr:from>
    <xdr:to xmlns:xdr="http://schemas.openxmlformats.org/drawingml/2006/spreadsheetDrawing">
      <xdr:col>98</xdr:col>
      <xdr:colOff>38100</xdr:colOff>
      <xdr:row>61</xdr:row>
      <xdr:rowOff>102235</xdr:rowOff>
    </xdr:to>
    <xdr:sp macro="" textlink="">
      <xdr:nvSpPr>
        <xdr:cNvPr id="594" name="フローチャート: 判断 593"/>
        <xdr:cNvSpPr/>
      </xdr:nvSpPr>
      <xdr:spPr>
        <a:xfrm>
          <a:off x="18112740" y="1045845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1365" cy="257810"/>
    <xdr:sp macro="" textlink="">
      <xdr:nvSpPr>
        <xdr:cNvPr id="595" name="テキスト ボックス 594"/>
        <xdr:cNvSpPr txBox="1"/>
      </xdr:nvSpPr>
      <xdr:spPr>
        <a:xfrm>
          <a:off x="213868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96" name="テキスト ボックス 595"/>
        <xdr:cNvSpPr txBox="1"/>
      </xdr:nvSpPr>
      <xdr:spPr>
        <a:xfrm>
          <a:off x="20574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7810"/>
    <xdr:sp macro="" textlink="">
      <xdr:nvSpPr>
        <xdr:cNvPr id="597" name="テキスト ボックス 596"/>
        <xdr:cNvSpPr txBox="1"/>
      </xdr:nvSpPr>
      <xdr:spPr>
        <a:xfrm>
          <a:off x="1970532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98" name="テキスト ボックス 597"/>
        <xdr:cNvSpPr txBox="1"/>
      </xdr:nvSpPr>
      <xdr:spPr>
        <a:xfrm>
          <a:off x="1884172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99" name="テキスト ボックス 598"/>
        <xdr:cNvSpPr txBox="1"/>
      </xdr:nvSpPr>
      <xdr:spPr>
        <a:xfrm>
          <a:off x="1797812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0</xdr:rowOff>
    </xdr:from>
    <xdr:to xmlns:xdr="http://schemas.openxmlformats.org/drawingml/2006/spreadsheetDrawing">
      <xdr:col>116</xdr:col>
      <xdr:colOff>114300</xdr:colOff>
      <xdr:row>61</xdr:row>
      <xdr:rowOff>101600</xdr:rowOff>
    </xdr:to>
    <xdr:sp macro="" textlink="">
      <xdr:nvSpPr>
        <xdr:cNvPr id="600" name="楕円 599"/>
        <xdr:cNvSpPr/>
      </xdr:nvSpPr>
      <xdr:spPr>
        <a:xfrm>
          <a:off x="2152142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149225</xdr:rowOff>
    </xdr:from>
    <xdr:ext cx="469900" cy="259080"/>
    <xdr:sp macro="" textlink="">
      <xdr:nvSpPr>
        <xdr:cNvPr id="601" name="【学校施設】&#10;一人当たり面積該当値テキスト"/>
        <xdr:cNvSpPr txBox="1"/>
      </xdr:nvSpPr>
      <xdr:spPr>
        <a:xfrm>
          <a:off x="21610320" y="10436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164465</xdr:rowOff>
    </xdr:from>
    <xdr:to xmlns:xdr="http://schemas.openxmlformats.org/drawingml/2006/spreadsheetDrawing">
      <xdr:col>112</xdr:col>
      <xdr:colOff>38100</xdr:colOff>
      <xdr:row>61</xdr:row>
      <xdr:rowOff>94615</xdr:rowOff>
    </xdr:to>
    <xdr:sp macro="" textlink="">
      <xdr:nvSpPr>
        <xdr:cNvPr id="602" name="楕円 601"/>
        <xdr:cNvSpPr/>
      </xdr:nvSpPr>
      <xdr:spPr>
        <a:xfrm>
          <a:off x="20708620" y="104514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44450</xdr:rowOff>
    </xdr:from>
    <xdr:to xmlns:xdr="http://schemas.openxmlformats.org/drawingml/2006/spreadsheetDrawing">
      <xdr:col>116</xdr:col>
      <xdr:colOff>63500</xdr:colOff>
      <xdr:row>61</xdr:row>
      <xdr:rowOff>50165</xdr:rowOff>
    </xdr:to>
    <xdr:cxnSp macro="">
      <xdr:nvCxnSpPr>
        <xdr:cNvPr id="603" name="直線コネクタ 602"/>
        <xdr:cNvCxnSpPr/>
      </xdr:nvCxnSpPr>
      <xdr:spPr>
        <a:xfrm>
          <a:off x="20759420" y="1050290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4445</xdr:rowOff>
    </xdr:from>
    <xdr:to xmlns:xdr="http://schemas.openxmlformats.org/drawingml/2006/spreadsheetDrawing">
      <xdr:col>107</xdr:col>
      <xdr:colOff>101600</xdr:colOff>
      <xdr:row>61</xdr:row>
      <xdr:rowOff>106045</xdr:rowOff>
    </xdr:to>
    <xdr:sp macro="" textlink="">
      <xdr:nvSpPr>
        <xdr:cNvPr id="604" name="楕円 603"/>
        <xdr:cNvSpPr/>
      </xdr:nvSpPr>
      <xdr:spPr>
        <a:xfrm>
          <a:off x="1983994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44450</xdr:rowOff>
    </xdr:from>
    <xdr:to xmlns:xdr="http://schemas.openxmlformats.org/drawingml/2006/spreadsheetDrawing">
      <xdr:col>111</xdr:col>
      <xdr:colOff>177800</xdr:colOff>
      <xdr:row>61</xdr:row>
      <xdr:rowOff>55880</xdr:rowOff>
    </xdr:to>
    <xdr:cxnSp macro="">
      <xdr:nvCxnSpPr>
        <xdr:cNvPr id="605" name="直線コネクタ 604"/>
        <xdr:cNvCxnSpPr/>
      </xdr:nvCxnSpPr>
      <xdr:spPr>
        <a:xfrm flipV="1">
          <a:off x="19890740" y="1050290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14605</xdr:rowOff>
    </xdr:from>
    <xdr:to xmlns:xdr="http://schemas.openxmlformats.org/drawingml/2006/spreadsheetDrawing">
      <xdr:col>102</xdr:col>
      <xdr:colOff>165100</xdr:colOff>
      <xdr:row>61</xdr:row>
      <xdr:rowOff>116840</xdr:rowOff>
    </xdr:to>
    <xdr:sp macro="" textlink="">
      <xdr:nvSpPr>
        <xdr:cNvPr id="606" name="楕円 605"/>
        <xdr:cNvSpPr/>
      </xdr:nvSpPr>
      <xdr:spPr>
        <a:xfrm>
          <a:off x="18976340" y="1047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55880</xdr:rowOff>
    </xdr:from>
    <xdr:to xmlns:xdr="http://schemas.openxmlformats.org/drawingml/2006/spreadsheetDrawing">
      <xdr:col>107</xdr:col>
      <xdr:colOff>50800</xdr:colOff>
      <xdr:row>61</xdr:row>
      <xdr:rowOff>65405</xdr:rowOff>
    </xdr:to>
    <xdr:cxnSp macro="">
      <xdr:nvCxnSpPr>
        <xdr:cNvPr id="607" name="直線コネクタ 606"/>
        <xdr:cNvCxnSpPr/>
      </xdr:nvCxnSpPr>
      <xdr:spPr>
        <a:xfrm flipV="1">
          <a:off x="19027140" y="1051433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130175</xdr:rowOff>
    </xdr:from>
    <xdr:to xmlns:xdr="http://schemas.openxmlformats.org/drawingml/2006/spreadsheetDrawing">
      <xdr:col>98</xdr:col>
      <xdr:colOff>38100</xdr:colOff>
      <xdr:row>61</xdr:row>
      <xdr:rowOff>60325</xdr:rowOff>
    </xdr:to>
    <xdr:sp macro="" textlink="">
      <xdr:nvSpPr>
        <xdr:cNvPr id="608" name="楕円 607"/>
        <xdr:cNvSpPr/>
      </xdr:nvSpPr>
      <xdr:spPr>
        <a:xfrm>
          <a:off x="18112740" y="104171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9525</xdr:rowOff>
    </xdr:from>
    <xdr:to xmlns:xdr="http://schemas.openxmlformats.org/drawingml/2006/spreadsheetDrawing">
      <xdr:col>102</xdr:col>
      <xdr:colOff>114300</xdr:colOff>
      <xdr:row>61</xdr:row>
      <xdr:rowOff>65405</xdr:rowOff>
    </xdr:to>
    <xdr:cxnSp macro="">
      <xdr:nvCxnSpPr>
        <xdr:cNvPr id="609" name="直線コネクタ 608"/>
        <xdr:cNvCxnSpPr/>
      </xdr:nvCxnSpPr>
      <xdr:spPr>
        <a:xfrm>
          <a:off x="18163540" y="10467975"/>
          <a:ext cx="8636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66675</xdr:rowOff>
    </xdr:from>
    <xdr:ext cx="469900" cy="258445"/>
    <xdr:sp macro="" textlink="">
      <xdr:nvSpPr>
        <xdr:cNvPr id="610" name="n_1aveValue【学校施設】&#10;一人当たり面積"/>
        <xdr:cNvSpPr txBox="1"/>
      </xdr:nvSpPr>
      <xdr:spPr>
        <a:xfrm>
          <a:off x="20516850" y="10182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88265</xdr:rowOff>
    </xdr:from>
    <xdr:ext cx="468630" cy="257175"/>
    <xdr:sp macro="" textlink="">
      <xdr:nvSpPr>
        <xdr:cNvPr id="611" name="n_2aveValue【学校施設】&#10;一人当たり面積"/>
        <xdr:cNvSpPr txBox="1"/>
      </xdr:nvSpPr>
      <xdr:spPr>
        <a:xfrm>
          <a:off x="19660870" y="1020381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90805</xdr:rowOff>
    </xdr:from>
    <xdr:ext cx="468630" cy="258445"/>
    <xdr:sp macro="" textlink="">
      <xdr:nvSpPr>
        <xdr:cNvPr id="612" name="n_3aveValue【学校施設】&#10;一人当たり面積"/>
        <xdr:cNvSpPr txBox="1"/>
      </xdr:nvSpPr>
      <xdr:spPr>
        <a:xfrm>
          <a:off x="18797270" y="102063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92710</xdr:rowOff>
    </xdr:from>
    <xdr:ext cx="469265" cy="259080"/>
    <xdr:sp macro="" textlink="">
      <xdr:nvSpPr>
        <xdr:cNvPr id="613" name="n_4aveValue【学校施設】&#10;一人当たり面積"/>
        <xdr:cNvSpPr txBox="1"/>
      </xdr:nvSpPr>
      <xdr:spPr>
        <a:xfrm>
          <a:off x="17933670" y="10551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86360</xdr:rowOff>
    </xdr:from>
    <xdr:ext cx="469900" cy="257810"/>
    <xdr:sp macro="" textlink="">
      <xdr:nvSpPr>
        <xdr:cNvPr id="614" name="n_1mainValue【学校施設】&#10;一人当たり面積"/>
        <xdr:cNvSpPr txBox="1"/>
      </xdr:nvSpPr>
      <xdr:spPr>
        <a:xfrm>
          <a:off x="20516850" y="10544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97790</xdr:rowOff>
    </xdr:from>
    <xdr:ext cx="468630" cy="257810"/>
    <xdr:sp macro="" textlink="">
      <xdr:nvSpPr>
        <xdr:cNvPr id="615" name="n_2mainValue【学校施設】&#10;一人当たり面積"/>
        <xdr:cNvSpPr txBox="1"/>
      </xdr:nvSpPr>
      <xdr:spPr>
        <a:xfrm>
          <a:off x="19660870" y="105562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107315</xdr:rowOff>
    </xdr:from>
    <xdr:ext cx="468630" cy="258445"/>
    <xdr:sp macro="" textlink="">
      <xdr:nvSpPr>
        <xdr:cNvPr id="616" name="n_3mainValue【学校施設】&#10;一人当たり面積"/>
        <xdr:cNvSpPr txBox="1"/>
      </xdr:nvSpPr>
      <xdr:spPr>
        <a:xfrm>
          <a:off x="18797270" y="105657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77470</xdr:rowOff>
    </xdr:from>
    <xdr:ext cx="469265" cy="257810"/>
    <xdr:sp macro="" textlink="">
      <xdr:nvSpPr>
        <xdr:cNvPr id="617" name="n_4mainValue【学校施設】&#10;一人当たり面積"/>
        <xdr:cNvSpPr txBox="1"/>
      </xdr:nvSpPr>
      <xdr:spPr>
        <a:xfrm>
          <a:off x="17933670" y="101930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104140</xdr:rowOff>
    </xdr:to>
    <xdr:sp macro="" textlink="">
      <xdr:nvSpPr>
        <xdr:cNvPr id="618" name="正方形/長方形 617"/>
        <xdr:cNvSpPr/>
      </xdr:nvSpPr>
      <xdr:spPr>
        <a:xfrm>
          <a:off x="12115800" y="11810365"/>
          <a:ext cx="4597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619" name="正方形/長方形 618"/>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620" name="正方形/長方形 619"/>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621" name="正方形/長方形 620"/>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622" name="正方形/長方形 621"/>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623" name="正方形/長方形 622"/>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624" name="正方形/長方形 623"/>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625" name="正方形/長方形 624"/>
        <xdr:cNvSpPr/>
      </xdr:nvSpPr>
      <xdr:spPr>
        <a:xfrm>
          <a:off x="1211580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78105</xdr:rowOff>
    </xdr:from>
    <xdr:ext cx="297180" cy="229870"/>
    <xdr:sp macro="" textlink="">
      <xdr:nvSpPr>
        <xdr:cNvPr id="626" name="テキスト ボックス 625"/>
        <xdr:cNvSpPr txBox="1"/>
      </xdr:nvSpPr>
      <xdr:spPr>
        <a:xfrm>
          <a:off x="12077700" y="12765405"/>
          <a:ext cx="29718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156210</xdr:rowOff>
    </xdr:from>
    <xdr:to xmlns:xdr="http://schemas.openxmlformats.org/drawingml/2006/spreadsheetDrawing">
      <xdr:col>89</xdr:col>
      <xdr:colOff>177800</xdr:colOff>
      <xdr:row>88</xdr:row>
      <xdr:rowOff>156210</xdr:rowOff>
    </xdr:to>
    <xdr:cxnSp macro="">
      <xdr:nvCxnSpPr>
        <xdr:cNvPr id="627" name="直線コネクタ 626"/>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64795"/>
    <xdr:sp macro="" textlink="">
      <xdr:nvSpPr>
        <xdr:cNvPr id="628" name="テキスト ボックス 627"/>
        <xdr:cNvSpPr txBox="1"/>
      </xdr:nvSpPr>
      <xdr:spPr>
        <a:xfrm>
          <a:off x="11663680" y="1509776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116840</xdr:rowOff>
    </xdr:from>
    <xdr:to xmlns:xdr="http://schemas.openxmlformats.org/drawingml/2006/spreadsheetDrawing">
      <xdr:col>89</xdr:col>
      <xdr:colOff>177800</xdr:colOff>
      <xdr:row>86</xdr:row>
      <xdr:rowOff>116840</xdr:rowOff>
    </xdr:to>
    <xdr:cxnSp macro="">
      <xdr:nvCxnSpPr>
        <xdr:cNvPr id="629" name="直線コネクタ 628"/>
        <xdr:cNvCxnSpPr/>
      </xdr:nvCxnSpPr>
      <xdr:spPr>
        <a:xfrm>
          <a:off x="1211580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146685</xdr:rowOff>
    </xdr:from>
    <xdr:ext cx="466725" cy="263525"/>
    <xdr:sp macro="" textlink="">
      <xdr:nvSpPr>
        <xdr:cNvPr id="630" name="テキスト ボックス 629"/>
        <xdr:cNvSpPr txBox="1"/>
      </xdr:nvSpPr>
      <xdr:spPr>
        <a:xfrm>
          <a:off x="11663680" y="1471993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78105</xdr:rowOff>
    </xdr:from>
    <xdr:to xmlns:xdr="http://schemas.openxmlformats.org/drawingml/2006/spreadsheetDrawing">
      <xdr:col>89</xdr:col>
      <xdr:colOff>177800</xdr:colOff>
      <xdr:row>84</xdr:row>
      <xdr:rowOff>78105</xdr:rowOff>
    </xdr:to>
    <xdr:cxnSp macro="">
      <xdr:nvCxnSpPr>
        <xdr:cNvPr id="631" name="直線コネクタ 630"/>
        <xdr:cNvCxnSpPr/>
      </xdr:nvCxnSpPr>
      <xdr:spPr>
        <a:xfrm>
          <a:off x="1211580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107315</xdr:rowOff>
    </xdr:from>
    <xdr:ext cx="403225" cy="264795"/>
    <xdr:sp macro="" textlink="">
      <xdr:nvSpPr>
        <xdr:cNvPr id="632" name="テキスト ボックス 631"/>
        <xdr:cNvSpPr txBox="1"/>
      </xdr:nvSpPr>
      <xdr:spPr>
        <a:xfrm>
          <a:off x="11722735" y="1433766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38735</xdr:rowOff>
    </xdr:from>
    <xdr:to xmlns:xdr="http://schemas.openxmlformats.org/drawingml/2006/spreadsheetDrawing">
      <xdr:col>89</xdr:col>
      <xdr:colOff>177800</xdr:colOff>
      <xdr:row>82</xdr:row>
      <xdr:rowOff>38735</xdr:rowOff>
    </xdr:to>
    <xdr:cxnSp macro="">
      <xdr:nvCxnSpPr>
        <xdr:cNvPr id="633" name="直線コネクタ 632"/>
        <xdr:cNvCxnSpPr/>
      </xdr:nvCxnSpPr>
      <xdr:spPr>
        <a:xfrm>
          <a:off x="1211580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68580</xdr:rowOff>
    </xdr:from>
    <xdr:ext cx="403225" cy="264795"/>
    <xdr:sp macro="" textlink="">
      <xdr:nvSpPr>
        <xdr:cNvPr id="634" name="テキスト ボックス 633"/>
        <xdr:cNvSpPr txBox="1"/>
      </xdr:nvSpPr>
      <xdr:spPr>
        <a:xfrm>
          <a:off x="11722735" y="139560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5" name="直線コネクタ 634"/>
        <xdr:cNvCxnSpPr/>
      </xdr:nvCxnSpPr>
      <xdr:spPr>
        <a:xfrm>
          <a:off x="1211580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29845</xdr:rowOff>
    </xdr:from>
    <xdr:ext cx="403225" cy="264160"/>
    <xdr:sp macro="" textlink="">
      <xdr:nvSpPr>
        <xdr:cNvPr id="636" name="テキスト ボックス 635"/>
        <xdr:cNvSpPr txBox="1"/>
      </xdr:nvSpPr>
      <xdr:spPr>
        <a:xfrm>
          <a:off x="11722735" y="1357439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136525</xdr:rowOff>
    </xdr:from>
    <xdr:to xmlns:xdr="http://schemas.openxmlformats.org/drawingml/2006/spreadsheetDrawing">
      <xdr:col>89</xdr:col>
      <xdr:colOff>177800</xdr:colOff>
      <xdr:row>77</xdr:row>
      <xdr:rowOff>136525</xdr:rowOff>
    </xdr:to>
    <xdr:cxnSp macro="">
      <xdr:nvCxnSpPr>
        <xdr:cNvPr id="637" name="直線コネクタ 636"/>
        <xdr:cNvCxnSpPr/>
      </xdr:nvCxnSpPr>
      <xdr:spPr>
        <a:xfrm>
          <a:off x="1211580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166370</xdr:rowOff>
    </xdr:from>
    <xdr:ext cx="403225" cy="264160"/>
    <xdr:sp macro="" textlink="">
      <xdr:nvSpPr>
        <xdr:cNvPr id="638" name="テキスト ボックス 637"/>
        <xdr:cNvSpPr txBox="1"/>
      </xdr:nvSpPr>
      <xdr:spPr>
        <a:xfrm>
          <a:off x="11722735" y="131965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89</xdr:col>
      <xdr:colOff>177800</xdr:colOff>
      <xdr:row>75</xdr:row>
      <xdr:rowOff>97790</xdr:rowOff>
    </xdr:to>
    <xdr:cxnSp macro="">
      <xdr:nvCxnSpPr>
        <xdr:cNvPr id="639" name="直線コネクタ 638"/>
        <xdr:cNvCxnSpPr/>
      </xdr:nvCxnSpPr>
      <xdr:spPr>
        <a:xfrm>
          <a:off x="1211580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127000</xdr:rowOff>
    </xdr:from>
    <xdr:ext cx="338455" cy="264160"/>
    <xdr:sp macro="" textlink="">
      <xdr:nvSpPr>
        <xdr:cNvPr id="640" name="テキスト ボックス 639"/>
        <xdr:cNvSpPr txBox="1"/>
      </xdr:nvSpPr>
      <xdr:spPr>
        <a:xfrm>
          <a:off x="11786870" y="12814300"/>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641" name="【児童館】&#10;有形固定資産減価償却率グラフ枠"/>
        <xdr:cNvSpPr/>
      </xdr:nvSpPr>
      <xdr:spPr>
        <a:xfrm>
          <a:off x="1211580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45085</xdr:rowOff>
    </xdr:from>
    <xdr:to xmlns:xdr="http://schemas.openxmlformats.org/drawingml/2006/spreadsheetDrawing">
      <xdr:col>85</xdr:col>
      <xdr:colOff>126365</xdr:colOff>
      <xdr:row>86</xdr:row>
      <xdr:rowOff>116840</xdr:rowOff>
    </xdr:to>
    <xdr:cxnSp macro="">
      <xdr:nvCxnSpPr>
        <xdr:cNvPr id="642" name="直線コネクタ 641"/>
        <xdr:cNvCxnSpPr/>
      </xdr:nvCxnSpPr>
      <xdr:spPr>
        <a:xfrm flipV="1">
          <a:off x="15887065" y="13418185"/>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121285</xdr:rowOff>
    </xdr:from>
    <xdr:ext cx="469900" cy="264795"/>
    <xdr:sp macro="" textlink="">
      <xdr:nvSpPr>
        <xdr:cNvPr id="643" name="【児童館】&#10;有形固定資産減価償却率最小値テキスト"/>
        <xdr:cNvSpPr txBox="1"/>
      </xdr:nvSpPr>
      <xdr:spPr>
        <a:xfrm>
          <a:off x="15925800" y="148659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116840</xdr:rowOff>
    </xdr:from>
    <xdr:to xmlns:xdr="http://schemas.openxmlformats.org/drawingml/2006/spreadsheetDrawing">
      <xdr:col>86</xdr:col>
      <xdr:colOff>25400</xdr:colOff>
      <xdr:row>86</xdr:row>
      <xdr:rowOff>116840</xdr:rowOff>
    </xdr:to>
    <xdr:cxnSp macro="">
      <xdr:nvCxnSpPr>
        <xdr:cNvPr id="644" name="直線コネクタ 643"/>
        <xdr:cNvCxnSpPr/>
      </xdr:nvCxnSpPr>
      <xdr:spPr>
        <a:xfrm>
          <a:off x="15798800" y="1486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165100</xdr:rowOff>
    </xdr:from>
    <xdr:ext cx="405130" cy="264795"/>
    <xdr:sp macro="" textlink="">
      <xdr:nvSpPr>
        <xdr:cNvPr id="645" name="【児童館】&#10;有形固定資産減価償却率最大値テキスト"/>
        <xdr:cNvSpPr txBox="1"/>
      </xdr:nvSpPr>
      <xdr:spPr>
        <a:xfrm>
          <a:off x="15925800" y="1319530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45085</xdr:rowOff>
    </xdr:from>
    <xdr:to xmlns:xdr="http://schemas.openxmlformats.org/drawingml/2006/spreadsheetDrawing">
      <xdr:col>86</xdr:col>
      <xdr:colOff>25400</xdr:colOff>
      <xdr:row>78</xdr:row>
      <xdr:rowOff>45085</xdr:rowOff>
    </xdr:to>
    <xdr:cxnSp macro="">
      <xdr:nvCxnSpPr>
        <xdr:cNvPr id="646" name="直線コネクタ 645"/>
        <xdr:cNvCxnSpPr/>
      </xdr:nvCxnSpPr>
      <xdr:spPr>
        <a:xfrm>
          <a:off x="15798800" y="134181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41910</xdr:rowOff>
    </xdr:from>
    <xdr:ext cx="405130" cy="264160"/>
    <xdr:sp macro="" textlink="">
      <xdr:nvSpPr>
        <xdr:cNvPr id="647" name="【児童館】&#10;有形固定資産減価償却率平均値テキスト"/>
        <xdr:cNvSpPr txBox="1"/>
      </xdr:nvSpPr>
      <xdr:spPr>
        <a:xfrm>
          <a:off x="15925800" y="14100810"/>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18415</xdr:rowOff>
    </xdr:from>
    <xdr:to xmlns:xdr="http://schemas.openxmlformats.org/drawingml/2006/spreadsheetDrawing">
      <xdr:col>85</xdr:col>
      <xdr:colOff>177800</xdr:colOff>
      <xdr:row>83</xdr:row>
      <xdr:rowOff>122555</xdr:rowOff>
    </xdr:to>
    <xdr:sp macro="" textlink="">
      <xdr:nvSpPr>
        <xdr:cNvPr id="648" name="フローチャート: 判断 647"/>
        <xdr:cNvSpPr/>
      </xdr:nvSpPr>
      <xdr:spPr>
        <a:xfrm>
          <a:off x="15836900" y="142487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2540</xdr:rowOff>
    </xdr:from>
    <xdr:to xmlns:xdr="http://schemas.openxmlformats.org/drawingml/2006/spreadsheetDrawing">
      <xdr:col>81</xdr:col>
      <xdr:colOff>101600</xdr:colOff>
      <xdr:row>83</xdr:row>
      <xdr:rowOff>106045</xdr:rowOff>
    </xdr:to>
    <xdr:sp macro="" textlink="">
      <xdr:nvSpPr>
        <xdr:cNvPr id="649" name="フローチャート: 判断 648"/>
        <xdr:cNvSpPr/>
      </xdr:nvSpPr>
      <xdr:spPr>
        <a:xfrm>
          <a:off x="15019020" y="142328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117475</xdr:rowOff>
    </xdr:from>
    <xdr:to xmlns:xdr="http://schemas.openxmlformats.org/drawingml/2006/spreadsheetDrawing">
      <xdr:col>76</xdr:col>
      <xdr:colOff>165100</xdr:colOff>
      <xdr:row>83</xdr:row>
      <xdr:rowOff>46355</xdr:rowOff>
    </xdr:to>
    <xdr:sp macro="" textlink="">
      <xdr:nvSpPr>
        <xdr:cNvPr id="650" name="フローチャート: 判断 649"/>
        <xdr:cNvSpPr/>
      </xdr:nvSpPr>
      <xdr:spPr>
        <a:xfrm>
          <a:off x="14155420" y="141763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66675</xdr:rowOff>
    </xdr:from>
    <xdr:to xmlns:xdr="http://schemas.openxmlformats.org/drawingml/2006/spreadsheetDrawing">
      <xdr:col>72</xdr:col>
      <xdr:colOff>38100</xdr:colOff>
      <xdr:row>82</xdr:row>
      <xdr:rowOff>170815</xdr:rowOff>
    </xdr:to>
    <xdr:sp macro="" textlink="">
      <xdr:nvSpPr>
        <xdr:cNvPr id="651" name="フローチャート: 判断 650"/>
        <xdr:cNvSpPr/>
      </xdr:nvSpPr>
      <xdr:spPr>
        <a:xfrm>
          <a:off x="13291820" y="1412557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45720</xdr:rowOff>
    </xdr:from>
    <xdr:to xmlns:xdr="http://schemas.openxmlformats.org/drawingml/2006/spreadsheetDrawing">
      <xdr:col>67</xdr:col>
      <xdr:colOff>101600</xdr:colOff>
      <xdr:row>82</xdr:row>
      <xdr:rowOff>149225</xdr:rowOff>
    </xdr:to>
    <xdr:sp macro="" textlink="">
      <xdr:nvSpPr>
        <xdr:cNvPr id="652" name="フローチャート: 判断 651"/>
        <xdr:cNvSpPr/>
      </xdr:nvSpPr>
      <xdr:spPr>
        <a:xfrm>
          <a:off x="12423140" y="141046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153035</xdr:rowOff>
    </xdr:from>
    <xdr:ext cx="762000" cy="265430"/>
    <xdr:sp macro="" textlink="">
      <xdr:nvSpPr>
        <xdr:cNvPr id="653" name="テキスト ボックス 652"/>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153035</xdr:rowOff>
    </xdr:from>
    <xdr:ext cx="761365" cy="265430"/>
    <xdr:sp macro="" textlink="">
      <xdr:nvSpPr>
        <xdr:cNvPr id="654" name="テキスト ボックス 653"/>
        <xdr:cNvSpPr txBox="1"/>
      </xdr:nvSpPr>
      <xdr:spPr>
        <a:xfrm>
          <a:off x="148844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153035</xdr:rowOff>
    </xdr:from>
    <xdr:ext cx="762000" cy="265430"/>
    <xdr:sp macro="" textlink="">
      <xdr:nvSpPr>
        <xdr:cNvPr id="655" name="テキスト ボックス 654"/>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153035</xdr:rowOff>
    </xdr:from>
    <xdr:ext cx="762000" cy="265430"/>
    <xdr:sp macro="" textlink="">
      <xdr:nvSpPr>
        <xdr:cNvPr id="656" name="テキスト ボックス 655"/>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153035</xdr:rowOff>
    </xdr:from>
    <xdr:ext cx="761365" cy="265430"/>
    <xdr:sp macro="" textlink="">
      <xdr:nvSpPr>
        <xdr:cNvPr id="657" name="テキスト ボックス 656"/>
        <xdr:cNvSpPr txBox="1"/>
      </xdr:nvSpPr>
      <xdr:spPr>
        <a:xfrm>
          <a:off x="122885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148590</xdr:rowOff>
    </xdr:from>
    <xdr:to xmlns:xdr="http://schemas.openxmlformats.org/drawingml/2006/spreadsheetDrawing">
      <xdr:col>85</xdr:col>
      <xdr:colOff>177800</xdr:colOff>
      <xdr:row>84</xdr:row>
      <xdr:rowOff>77470</xdr:rowOff>
    </xdr:to>
    <xdr:sp macro="" textlink="">
      <xdr:nvSpPr>
        <xdr:cNvPr id="658" name="楕円 657"/>
        <xdr:cNvSpPr/>
      </xdr:nvSpPr>
      <xdr:spPr>
        <a:xfrm>
          <a:off x="15836900" y="143789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126365</xdr:rowOff>
    </xdr:from>
    <xdr:ext cx="405130" cy="264160"/>
    <xdr:sp macro="" textlink="">
      <xdr:nvSpPr>
        <xdr:cNvPr id="659" name="【児童館】&#10;有形固定資産減価償却率該当値テキスト"/>
        <xdr:cNvSpPr txBox="1"/>
      </xdr:nvSpPr>
      <xdr:spPr>
        <a:xfrm>
          <a:off x="15925800" y="1435671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78740</xdr:rowOff>
    </xdr:from>
    <xdr:to xmlns:xdr="http://schemas.openxmlformats.org/drawingml/2006/spreadsheetDrawing">
      <xdr:col>81</xdr:col>
      <xdr:colOff>101600</xdr:colOff>
      <xdr:row>84</xdr:row>
      <xdr:rowOff>7620</xdr:rowOff>
    </xdr:to>
    <xdr:sp macro="" textlink="">
      <xdr:nvSpPr>
        <xdr:cNvPr id="660" name="楕円 659"/>
        <xdr:cNvSpPr/>
      </xdr:nvSpPr>
      <xdr:spPr>
        <a:xfrm>
          <a:off x="15019020" y="143090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130175</xdr:rowOff>
    </xdr:from>
    <xdr:to xmlns:xdr="http://schemas.openxmlformats.org/drawingml/2006/spreadsheetDrawing">
      <xdr:col>85</xdr:col>
      <xdr:colOff>127000</xdr:colOff>
      <xdr:row>84</xdr:row>
      <xdr:rowOff>25400</xdr:rowOff>
    </xdr:to>
    <xdr:cxnSp macro="">
      <xdr:nvCxnSpPr>
        <xdr:cNvPr id="661" name="直線コネクタ 660"/>
        <xdr:cNvCxnSpPr/>
      </xdr:nvCxnSpPr>
      <xdr:spPr>
        <a:xfrm>
          <a:off x="15069820" y="14360525"/>
          <a:ext cx="8178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8890</xdr:rowOff>
    </xdr:from>
    <xdr:to xmlns:xdr="http://schemas.openxmlformats.org/drawingml/2006/spreadsheetDrawing">
      <xdr:col>76</xdr:col>
      <xdr:colOff>165100</xdr:colOff>
      <xdr:row>83</xdr:row>
      <xdr:rowOff>112395</xdr:rowOff>
    </xdr:to>
    <xdr:sp macro="" textlink="">
      <xdr:nvSpPr>
        <xdr:cNvPr id="662" name="楕円 661"/>
        <xdr:cNvSpPr/>
      </xdr:nvSpPr>
      <xdr:spPr>
        <a:xfrm>
          <a:off x="14155420" y="142392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60325</xdr:rowOff>
    </xdr:from>
    <xdr:to xmlns:xdr="http://schemas.openxmlformats.org/drawingml/2006/spreadsheetDrawing">
      <xdr:col>81</xdr:col>
      <xdr:colOff>50800</xdr:colOff>
      <xdr:row>83</xdr:row>
      <xdr:rowOff>130175</xdr:rowOff>
    </xdr:to>
    <xdr:cxnSp macro="">
      <xdr:nvCxnSpPr>
        <xdr:cNvPr id="663" name="直線コネクタ 662"/>
        <xdr:cNvCxnSpPr/>
      </xdr:nvCxnSpPr>
      <xdr:spPr>
        <a:xfrm>
          <a:off x="14206220" y="14290675"/>
          <a:ext cx="8636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121920</xdr:rowOff>
    </xdr:from>
    <xdr:to xmlns:xdr="http://schemas.openxmlformats.org/drawingml/2006/spreadsheetDrawing">
      <xdr:col>72</xdr:col>
      <xdr:colOff>38100</xdr:colOff>
      <xdr:row>83</xdr:row>
      <xdr:rowOff>49530</xdr:rowOff>
    </xdr:to>
    <xdr:sp macro="" textlink="">
      <xdr:nvSpPr>
        <xdr:cNvPr id="664" name="楕円 663"/>
        <xdr:cNvSpPr/>
      </xdr:nvSpPr>
      <xdr:spPr>
        <a:xfrm>
          <a:off x="13291820" y="1418082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171450</xdr:rowOff>
    </xdr:from>
    <xdr:to xmlns:xdr="http://schemas.openxmlformats.org/drawingml/2006/spreadsheetDrawing">
      <xdr:col>76</xdr:col>
      <xdr:colOff>114300</xdr:colOff>
      <xdr:row>83</xdr:row>
      <xdr:rowOff>60325</xdr:rowOff>
    </xdr:to>
    <xdr:cxnSp macro="">
      <xdr:nvCxnSpPr>
        <xdr:cNvPr id="665" name="直線コネクタ 664"/>
        <xdr:cNvCxnSpPr/>
      </xdr:nvCxnSpPr>
      <xdr:spPr>
        <a:xfrm>
          <a:off x="13342620" y="14230350"/>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50800</xdr:rowOff>
    </xdr:from>
    <xdr:to xmlns:xdr="http://schemas.openxmlformats.org/drawingml/2006/spreadsheetDrawing">
      <xdr:col>67</xdr:col>
      <xdr:colOff>101600</xdr:colOff>
      <xdr:row>82</xdr:row>
      <xdr:rowOff>155575</xdr:rowOff>
    </xdr:to>
    <xdr:sp macro="" textlink="">
      <xdr:nvSpPr>
        <xdr:cNvPr id="666" name="楕円 665"/>
        <xdr:cNvSpPr/>
      </xdr:nvSpPr>
      <xdr:spPr>
        <a:xfrm>
          <a:off x="12423140" y="141097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103505</xdr:rowOff>
    </xdr:from>
    <xdr:to xmlns:xdr="http://schemas.openxmlformats.org/drawingml/2006/spreadsheetDrawing">
      <xdr:col>71</xdr:col>
      <xdr:colOff>177800</xdr:colOff>
      <xdr:row>82</xdr:row>
      <xdr:rowOff>171450</xdr:rowOff>
    </xdr:to>
    <xdr:cxnSp macro="">
      <xdr:nvCxnSpPr>
        <xdr:cNvPr id="667" name="直線コネクタ 666"/>
        <xdr:cNvCxnSpPr/>
      </xdr:nvCxnSpPr>
      <xdr:spPr>
        <a:xfrm>
          <a:off x="12473940" y="14162405"/>
          <a:ext cx="86868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123825</xdr:rowOff>
    </xdr:from>
    <xdr:ext cx="405130" cy="264160"/>
    <xdr:sp macro="" textlink="">
      <xdr:nvSpPr>
        <xdr:cNvPr id="668" name="n_1aveValue【児童館】&#10;有形固定資産減価償却率"/>
        <xdr:cNvSpPr txBox="1"/>
      </xdr:nvSpPr>
      <xdr:spPr>
        <a:xfrm>
          <a:off x="14859635" y="1401127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63500</xdr:rowOff>
    </xdr:from>
    <xdr:ext cx="403860" cy="264795"/>
    <xdr:sp macro="" textlink="">
      <xdr:nvSpPr>
        <xdr:cNvPr id="669" name="n_2aveValue【児童館】&#10;有形固定資産減価償却率"/>
        <xdr:cNvSpPr txBox="1"/>
      </xdr:nvSpPr>
      <xdr:spPr>
        <a:xfrm>
          <a:off x="14008735" y="13950950"/>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12065</xdr:rowOff>
    </xdr:from>
    <xdr:ext cx="403860" cy="264160"/>
    <xdr:sp macro="" textlink="">
      <xdr:nvSpPr>
        <xdr:cNvPr id="670" name="n_3aveValue【児童館】&#10;有形固定資産減価償却率"/>
        <xdr:cNvSpPr txBox="1"/>
      </xdr:nvSpPr>
      <xdr:spPr>
        <a:xfrm>
          <a:off x="13145135" y="13899515"/>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166370</xdr:rowOff>
    </xdr:from>
    <xdr:ext cx="404495" cy="264160"/>
    <xdr:sp macro="" textlink="">
      <xdr:nvSpPr>
        <xdr:cNvPr id="671" name="n_4aveValue【児童館】&#10;有形固定資産減価償却率"/>
        <xdr:cNvSpPr txBox="1"/>
      </xdr:nvSpPr>
      <xdr:spPr>
        <a:xfrm>
          <a:off x="12276455" y="1388237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171450</xdr:rowOff>
    </xdr:from>
    <xdr:ext cx="405130" cy="264160"/>
    <xdr:sp macro="" textlink="">
      <xdr:nvSpPr>
        <xdr:cNvPr id="672" name="n_1mainValue【児童館】&#10;有形固定資産減価償却率"/>
        <xdr:cNvSpPr txBox="1"/>
      </xdr:nvSpPr>
      <xdr:spPr>
        <a:xfrm>
          <a:off x="14859635" y="1440180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103505</xdr:rowOff>
    </xdr:from>
    <xdr:ext cx="403860" cy="264160"/>
    <xdr:sp macro="" textlink="">
      <xdr:nvSpPr>
        <xdr:cNvPr id="673" name="n_2mainValue【児童館】&#10;有形固定資産減価償却率"/>
        <xdr:cNvSpPr txBox="1"/>
      </xdr:nvSpPr>
      <xdr:spPr>
        <a:xfrm>
          <a:off x="14008735" y="14333855"/>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41910</xdr:rowOff>
    </xdr:from>
    <xdr:ext cx="403860" cy="264160"/>
    <xdr:sp macro="" textlink="">
      <xdr:nvSpPr>
        <xdr:cNvPr id="674" name="n_3mainValue【児童館】&#10;有形固定資産減価償却率"/>
        <xdr:cNvSpPr txBox="1"/>
      </xdr:nvSpPr>
      <xdr:spPr>
        <a:xfrm>
          <a:off x="13145135" y="14272260"/>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146685</xdr:rowOff>
    </xdr:from>
    <xdr:ext cx="404495" cy="263525"/>
    <xdr:sp macro="" textlink="">
      <xdr:nvSpPr>
        <xdr:cNvPr id="675" name="n_4mainValue【児童館】&#10;有形固定資産減価償却率"/>
        <xdr:cNvSpPr txBox="1"/>
      </xdr:nvSpPr>
      <xdr:spPr>
        <a:xfrm>
          <a:off x="12276455" y="14205585"/>
          <a:ext cx="404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104140</xdr:rowOff>
    </xdr:to>
    <xdr:sp macro="" textlink="">
      <xdr:nvSpPr>
        <xdr:cNvPr id="676" name="正方形/長方形 675"/>
        <xdr:cNvSpPr/>
      </xdr:nvSpPr>
      <xdr:spPr>
        <a:xfrm>
          <a:off x="17800320" y="11810365"/>
          <a:ext cx="460248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677" name="正方形/長方形 676"/>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678" name="正方形/長方形 677"/>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679" name="正方形/長方形 678"/>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680" name="正方形/長方形 679"/>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681" name="正方形/長方形 680"/>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682" name="正方形/長方形 681"/>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683" name="正方形/長方形 682"/>
        <xdr:cNvSpPr/>
      </xdr:nvSpPr>
      <xdr:spPr>
        <a:xfrm>
          <a:off x="1780032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78105</xdr:rowOff>
    </xdr:from>
    <xdr:ext cx="349250" cy="229870"/>
    <xdr:sp macro="" textlink="">
      <xdr:nvSpPr>
        <xdr:cNvPr id="684" name="テキスト ボックス 683"/>
        <xdr:cNvSpPr txBox="1"/>
      </xdr:nvSpPr>
      <xdr:spPr>
        <a:xfrm>
          <a:off x="17767300" y="1276540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156210</xdr:rowOff>
    </xdr:from>
    <xdr:to xmlns:xdr="http://schemas.openxmlformats.org/drawingml/2006/spreadsheetDrawing">
      <xdr:col>120</xdr:col>
      <xdr:colOff>114300</xdr:colOff>
      <xdr:row>88</xdr:row>
      <xdr:rowOff>156210</xdr:rowOff>
    </xdr:to>
    <xdr:cxnSp macro="">
      <xdr:nvCxnSpPr>
        <xdr:cNvPr id="685" name="直線コネクタ 684"/>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116840</xdr:rowOff>
    </xdr:from>
    <xdr:to xmlns:xdr="http://schemas.openxmlformats.org/drawingml/2006/spreadsheetDrawing">
      <xdr:col>120</xdr:col>
      <xdr:colOff>114300</xdr:colOff>
      <xdr:row>86</xdr:row>
      <xdr:rowOff>116840</xdr:rowOff>
    </xdr:to>
    <xdr:cxnSp macro="">
      <xdr:nvCxnSpPr>
        <xdr:cNvPr id="686" name="直線コネクタ 685"/>
        <xdr:cNvCxnSpPr/>
      </xdr:nvCxnSpPr>
      <xdr:spPr>
        <a:xfrm>
          <a:off x="1780032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146685</xdr:rowOff>
    </xdr:from>
    <xdr:ext cx="466725" cy="263525"/>
    <xdr:sp macro="" textlink="">
      <xdr:nvSpPr>
        <xdr:cNvPr id="687" name="テキスト ボックス 686"/>
        <xdr:cNvSpPr txBox="1"/>
      </xdr:nvSpPr>
      <xdr:spPr>
        <a:xfrm>
          <a:off x="17348200" y="1471993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78105</xdr:rowOff>
    </xdr:from>
    <xdr:to xmlns:xdr="http://schemas.openxmlformats.org/drawingml/2006/spreadsheetDrawing">
      <xdr:col>120</xdr:col>
      <xdr:colOff>114300</xdr:colOff>
      <xdr:row>84</xdr:row>
      <xdr:rowOff>78105</xdr:rowOff>
    </xdr:to>
    <xdr:cxnSp macro="">
      <xdr:nvCxnSpPr>
        <xdr:cNvPr id="688" name="直線コネクタ 687"/>
        <xdr:cNvCxnSpPr/>
      </xdr:nvCxnSpPr>
      <xdr:spPr>
        <a:xfrm>
          <a:off x="1780032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107315</xdr:rowOff>
    </xdr:from>
    <xdr:ext cx="466725" cy="264795"/>
    <xdr:sp macro="" textlink="">
      <xdr:nvSpPr>
        <xdr:cNvPr id="689" name="テキスト ボックス 688"/>
        <xdr:cNvSpPr txBox="1"/>
      </xdr:nvSpPr>
      <xdr:spPr>
        <a:xfrm>
          <a:off x="17348200" y="1433766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38735</xdr:rowOff>
    </xdr:from>
    <xdr:to xmlns:xdr="http://schemas.openxmlformats.org/drawingml/2006/spreadsheetDrawing">
      <xdr:col>120</xdr:col>
      <xdr:colOff>114300</xdr:colOff>
      <xdr:row>82</xdr:row>
      <xdr:rowOff>38735</xdr:rowOff>
    </xdr:to>
    <xdr:cxnSp macro="">
      <xdr:nvCxnSpPr>
        <xdr:cNvPr id="690" name="直線コネクタ 689"/>
        <xdr:cNvCxnSpPr/>
      </xdr:nvCxnSpPr>
      <xdr:spPr>
        <a:xfrm>
          <a:off x="1780032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68580</xdr:rowOff>
    </xdr:from>
    <xdr:ext cx="466725" cy="264795"/>
    <xdr:sp macro="" textlink="">
      <xdr:nvSpPr>
        <xdr:cNvPr id="691" name="テキスト ボックス 690"/>
        <xdr:cNvSpPr txBox="1"/>
      </xdr:nvSpPr>
      <xdr:spPr>
        <a:xfrm>
          <a:off x="17348200" y="139560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2" name="直線コネクタ 691"/>
        <xdr:cNvCxnSpPr/>
      </xdr:nvCxnSpPr>
      <xdr:spPr>
        <a:xfrm>
          <a:off x="1780032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29845</xdr:rowOff>
    </xdr:from>
    <xdr:ext cx="466725" cy="264160"/>
    <xdr:sp macro="" textlink="">
      <xdr:nvSpPr>
        <xdr:cNvPr id="693" name="テキスト ボックス 692"/>
        <xdr:cNvSpPr txBox="1"/>
      </xdr:nvSpPr>
      <xdr:spPr>
        <a:xfrm>
          <a:off x="17348200" y="1357439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136525</xdr:rowOff>
    </xdr:from>
    <xdr:to xmlns:xdr="http://schemas.openxmlformats.org/drawingml/2006/spreadsheetDrawing">
      <xdr:col>120</xdr:col>
      <xdr:colOff>114300</xdr:colOff>
      <xdr:row>77</xdr:row>
      <xdr:rowOff>136525</xdr:rowOff>
    </xdr:to>
    <xdr:cxnSp macro="">
      <xdr:nvCxnSpPr>
        <xdr:cNvPr id="694" name="直線コネクタ 693"/>
        <xdr:cNvCxnSpPr/>
      </xdr:nvCxnSpPr>
      <xdr:spPr>
        <a:xfrm>
          <a:off x="1780032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166370</xdr:rowOff>
    </xdr:from>
    <xdr:ext cx="466725" cy="264160"/>
    <xdr:sp macro="" textlink="">
      <xdr:nvSpPr>
        <xdr:cNvPr id="695" name="テキスト ボックス 694"/>
        <xdr:cNvSpPr txBox="1"/>
      </xdr:nvSpPr>
      <xdr:spPr>
        <a:xfrm>
          <a:off x="17348200" y="1319657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114300</xdr:colOff>
      <xdr:row>75</xdr:row>
      <xdr:rowOff>97790</xdr:rowOff>
    </xdr:to>
    <xdr:cxnSp macro="">
      <xdr:nvCxnSpPr>
        <xdr:cNvPr id="696" name="直線コネクタ 695"/>
        <xdr:cNvCxnSpPr/>
      </xdr:nvCxnSpPr>
      <xdr:spPr>
        <a:xfrm>
          <a:off x="1780032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127000</xdr:rowOff>
    </xdr:from>
    <xdr:ext cx="466725" cy="264160"/>
    <xdr:sp macro="" textlink="">
      <xdr:nvSpPr>
        <xdr:cNvPr id="697" name="テキスト ボックス 696"/>
        <xdr:cNvSpPr txBox="1"/>
      </xdr:nvSpPr>
      <xdr:spPr>
        <a:xfrm>
          <a:off x="17348200" y="128143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698" name="【児童館】&#10;一人当たり面積グラフ枠"/>
        <xdr:cNvSpPr/>
      </xdr:nvSpPr>
      <xdr:spPr>
        <a:xfrm>
          <a:off x="1780032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19685</xdr:rowOff>
    </xdr:from>
    <xdr:to xmlns:xdr="http://schemas.openxmlformats.org/drawingml/2006/spreadsheetDrawing">
      <xdr:col>116</xdr:col>
      <xdr:colOff>62865</xdr:colOff>
      <xdr:row>86</xdr:row>
      <xdr:rowOff>97790</xdr:rowOff>
    </xdr:to>
    <xdr:cxnSp macro="">
      <xdr:nvCxnSpPr>
        <xdr:cNvPr id="699" name="直線コネクタ 698"/>
        <xdr:cNvCxnSpPr/>
      </xdr:nvCxnSpPr>
      <xdr:spPr>
        <a:xfrm flipV="1">
          <a:off x="21571585" y="13221335"/>
          <a:ext cx="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101600</xdr:rowOff>
    </xdr:from>
    <xdr:ext cx="469900" cy="264160"/>
    <xdr:sp macro="" textlink="">
      <xdr:nvSpPr>
        <xdr:cNvPr id="700" name="【児童館】&#10;一人当たり面積最小値テキスト"/>
        <xdr:cNvSpPr txBox="1"/>
      </xdr:nvSpPr>
      <xdr:spPr>
        <a:xfrm>
          <a:off x="21610320" y="1484630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97790</xdr:rowOff>
    </xdr:from>
    <xdr:to xmlns:xdr="http://schemas.openxmlformats.org/drawingml/2006/spreadsheetDrawing">
      <xdr:col>116</xdr:col>
      <xdr:colOff>152400</xdr:colOff>
      <xdr:row>86</xdr:row>
      <xdr:rowOff>97790</xdr:rowOff>
    </xdr:to>
    <xdr:cxnSp macro="">
      <xdr:nvCxnSpPr>
        <xdr:cNvPr id="701" name="直線コネクタ 700"/>
        <xdr:cNvCxnSpPr/>
      </xdr:nvCxnSpPr>
      <xdr:spPr>
        <a:xfrm>
          <a:off x="21488400" y="14842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140335</xdr:rowOff>
    </xdr:from>
    <xdr:ext cx="469900" cy="264795"/>
    <xdr:sp macro="" textlink="">
      <xdr:nvSpPr>
        <xdr:cNvPr id="702" name="【児童館】&#10;一人当たり面積最大値テキスト"/>
        <xdr:cNvSpPr txBox="1"/>
      </xdr:nvSpPr>
      <xdr:spPr>
        <a:xfrm>
          <a:off x="21610320" y="129990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19685</xdr:rowOff>
    </xdr:from>
    <xdr:to xmlns:xdr="http://schemas.openxmlformats.org/drawingml/2006/spreadsheetDrawing">
      <xdr:col>116</xdr:col>
      <xdr:colOff>152400</xdr:colOff>
      <xdr:row>77</xdr:row>
      <xdr:rowOff>19685</xdr:rowOff>
    </xdr:to>
    <xdr:cxnSp macro="">
      <xdr:nvCxnSpPr>
        <xdr:cNvPr id="703" name="直線コネクタ 702"/>
        <xdr:cNvCxnSpPr/>
      </xdr:nvCxnSpPr>
      <xdr:spPr>
        <a:xfrm>
          <a:off x="21488400" y="13221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107315</xdr:rowOff>
    </xdr:from>
    <xdr:ext cx="469900" cy="264795"/>
    <xdr:sp macro="" textlink="">
      <xdr:nvSpPr>
        <xdr:cNvPr id="704" name="【児童館】&#10;一人当たり面積平均値テキスト"/>
        <xdr:cNvSpPr txBox="1"/>
      </xdr:nvSpPr>
      <xdr:spPr>
        <a:xfrm>
          <a:off x="21610320" y="1416621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84455</xdr:rowOff>
    </xdr:from>
    <xdr:to xmlns:xdr="http://schemas.openxmlformats.org/drawingml/2006/spreadsheetDrawing">
      <xdr:col>116</xdr:col>
      <xdr:colOff>114300</xdr:colOff>
      <xdr:row>84</xdr:row>
      <xdr:rowOff>12700</xdr:rowOff>
    </xdr:to>
    <xdr:sp macro="" textlink="">
      <xdr:nvSpPr>
        <xdr:cNvPr id="705" name="フローチャート: 判断 704"/>
        <xdr:cNvSpPr/>
      </xdr:nvSpPr>
      <xdr:spPr>
        <a:xfrm>
          <a:off x="21521420" y="143148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104140</xdr:rowOff>
    </xdr:from>
    <xdr:to xmlns:xdr="http://schemas.openxmlformats.org/drawingml/2006/spreadsheetDrawing">
      <xdr:col>112</xdr:col>
      <xdr:colOff>38100</xdr:colOff>
      <xdr:row>84</xdr:row>
      <xdr:rowOff>32385</xdr:rowOff>
    </xdr:to>
    <xdr:sp macro="" textlink="">
      <xdr:nvSpPr>
        <xdr:cNvPr id="706" name="フローチャート: 判断 705"/>
        <xdr:cNvSpPr/>
      </xdr:nvSpPr>
      <xdr:spPr>
        <a:xfrm>
          <a:off x="20708620" y="143344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123825</xdr:rowOff>
    </xdr:from>
    <xdr:to xmlns:xdr="http://schemas.openxmlformats.org/drawingml/2006/spreadsheetDrawing">
      <xdr:col>107</xdr:col>
      <xdr:colOff>101600</xdr:colOff>
      <xdr:row>84</xdr:row>
      <xdr:rowOff>52070</xdr:rowOff>
    </xdr:to>
    <xdr:sp macro="" textlink="">
      <xdr:nvSpPr>
        <xdr:cNvPr id="707" name="フローチャート: 判断 706"/>
        <xdr:cNvSpPr/>
      </xdr:nvSpPr>
      <xdr:spPr>
        <a:xfrm>
          <a:off x="19839940" y="14354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123825</xdr:rowOff>
    </xdr:from>
    <xdr:to xmlns:xdr="http://schemas.openxmlformats.org/drawingml/2006/spreadsheetDrawing">
      <xdr:col>102</xdr:col>
      <xdr:colOff>165100</xdr:colOff>
      <xdr:row>84</xdr:row>
      <xdr:rowOff>52070</xdr:rowOff>
    </xdr:to>
    <xdr:sp macro="" textlink="">
      <xdr:nvSpPr>
        <xdr:cNvPr id="708" name="フローチャート: 判断 707"/>
        <xdr:cNvSpPr/>
      </xdr:nvSpPr>
      <xdr:spPr>
        <a:xfrm>
          <a:off x="18976340" y="14354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123825</xdr:rowOff>
    </xdr:from>
    <xdr:to xmlns:xdr="http://schemas.openxmlformats.org/drawingml/2006/spreadsheetDrawing">
      <xdr:col>98</xdr:col>
      <xdr:colOff>38100</xdr:colOff>
      <xdr:row>84</xdr:row>
      <xdr:rowOff>52070</xdr:rowOff>
    </xdr:to>
    <xdr:sp macro="" textlink="">
      <xdr:nvSpPr>
        <xdr:cNvPr id="709" name="フローチャート: 判断 708"/>
        <xdr:cNvSpPr/>
      </xdr:nvSpPr>
      <xdr:spPr>
        <a:xfrm>
          <a:off x="18112740" y="143541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153035</xdr:rowOff>
    </xdr:from>
    <xdr:ext cx="761365" cy="265430"/>
    <xdr:sp macro="" textlink="">
      <xdr:nvSpPr>
        <xdr:cNvPr id="710" name="テキスト ボックス 709"/>
        <xdr:cNvSpPr txBox="1"/>
      </xdr:nvSpPr>
      <xdr:spPr>
        <a:xfrm>
          <a:off x="213868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153035</xdr:rowOff>
    </xdr:from>
    <xdr:ext cx="762000" cy="265430"/>
    <xdr:sp macro="" textlink="">
      <xdr:nvSpPr>
        <xdr:cNvPr id="711" name="テキスト ボックス 710"/>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153035</xdr:rowOff>
    </xdr:from>
    <xdr:ext cx="761365" cy="265430"/>
    <xdr:sp macro="" textlink="">
      <xdr:nvSpPr>
        <xdr:cNvPr id="712" name="テキスト ボックス 711"/>
        <xdr:cNvSpPr txBox="1"/>
      </xdr:nvSpPr>
      <xdr:spPr>
        <a:xfrm>
          <a:off x="197053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153035</xdr:rowOff>
    </xdr:from>
    <xdr:ext cx="762000" cy="265430"/>
    <xdr:sp macro="" textlink="">
      <xdr:nvSpPr>
        <xdr:cNvPr id="713" name="テキスト ボックス 712"/>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153035</xdr:rowOff>
    </xdr:from>
    <xdr:ext cx="762000" cy="265430"/>
    <xdr:sp macro="" textlink="">
      <xdr:nvSpPr>
        <xdr:cNvPr id="714" name="テキスト ボックス 713"/>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65405</xdr:rowOff>
    </xdr:from>
    <xdr:to xmlns:xdr="http://schemas.openxmlformats.org/drawingml/2006/spreadsheetDrawing">
      <xdr:col>116</xdr:col>
      <xdr:colOff>114300</xdr:colOff>
      <xdr:row>85</xdr:row>
      <xdr:rowOff>168910</xdr:rowOff>
    </xdr:to>
    <xdr:sp macro="" textlink="">
      <xdr:nvSpPr>
        <xdr:cNvPr id="715" name="楕円 714"/>
        <xdr:cNvSpPr/>
      </xdr:nvSpPr>
      <xdr:spPr>
        <a:xfrm>
          <a:off x="21521420" y="146386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43180</xdr:rowOff>
    </xdr:from>
    <xdr:ext cx="469900" cy="264160"/>
    <xdr:sp macro="" textlink="">
      <xdr:nvSpPr>
        <xdr:cNvPr id="716" name="【児童館】&#10;一人当たり面積該当値テキスト"/>
        <xdr:cNvSpPr txBox="1"/>
      </xdr:nvSpPr>
      <xdr:spPr>
        <a:xfrm>
          <a:off x="21610320" y="1461643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65405</xdr:rowOff>
    </xdr:from>
    <xdr:to xmlns:xdr="http://schemas.openxmlformats.org/drawingml/2006/spreadsheetDrawing">
      <xdr:col>112</xdr:col>
      <xdr:colOff>38100</xdr:colOff>
      <xdr:row>85</xdr:row>
      <xdr:rowOff>168910</xdr:rowOff>
    </xdr:to>
    <xdr:sp macro="" textlink="">
      <xdr:nvSpPr>
        <xdr:cNvPr id="717" name="楕円 716"/>
        <xdr:cNvSpPr/>
      </xdr:nvSpPr>
      <xdr:spPr>
        <a:xfrm>
          <a:off x="20708620" y="146386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116840</xdr:rowOff>
    </xdr:from>
    <xdr:to xmlns:xdr="http://schemas.openxmlformats.org/drawingml/2006/spreadsheetDrawing">
      <xdr:col>116</xdr:col>
      <xdr:colOff>63500</xdr:colOff>
      <xdr:row>85</xdr:row>
      <xdr:rowOff>116840</xdr:rowOff>
    </xdr:to>
    <xdr:cxnSp macro="">
      <xdr:nvCxnSpPr>
        <xdr:cNvPr id="718" name="直線コネクタ 717"/>
        <xdr:cNvCxnSpPr/>
      </xdr:nvCxnSpPr>
      <xdr:spPr>
        <a:xfrm>
          <a:off x="20759420" y="146900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65405</xdr:rowOff>
    </xdr:from>
    <xdr:to xmlns:xdr="http://schemas.openxmlformats.org/drawingml/2006/spreadsheetDrawing">
      <xdr:col>107</xdr:col>
      <xdr:colOff>101600</xdr:colOff>
      <xdr:row>85</xdr:row>
      <xdr:rowOff>168910</xdr:rowOff>
    </xdr:to>
    <xdr:sp macro="" textlink="">
      <xdr:nvSpPr>
        <xdr:cNvPr id="719" name="楕円 718"/>
        <xdr:cNvSpPr/>
      </xdr:nvSpPr>
      <xdr:spPr>
        <a:xfrm>
          <a:off x="19839940" y="146386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116840</xdr:rowOff>
    </xdr:from>
    <xdr:to xmlns:xdr="http://schemas.openxmlformats.org/drawingml/2006/spreadsheetDrawing">
      <xdr:col>111</xdr:col>
      <xdr:colOff>177800</xdr:colOff>
      <xdr:row>85</xdr:row>
      <xdr:rowOff>116840</xdr:rowOff>
    </xdr:to>
    <xdr:cxnSp macro="">
      <xdr:nvCxnSpPr>
        <xdr:cNvPr id="720" name="直線コネクタ 719"/>
        <xdr:cNvCxnSpPr/>
      </xdr:nvCxnSpPr>
      <xdr:spPr>
        <a:xfrm>
          <a:off x="19890740" y="1469009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65405</xdr:rowOff>
    </xdr:from>
    <xdr:to xmlns:xdr="http://schemas.openxmlformats.org/drawingml/2006/spreadsheetDrawing">
      <xdr:col>102</xdr:col>
      <xdr:colOff>165100</xdr:colOff>
      <xdr:row>85</xdr:row>
      <xdr:rowOff>168910</xdr:rowOff>
    </xdr:to>
    <xdr:sp macro="" textlink="">
      <xdr:nvSpPr>
        <xdr:cNvPr id="721" name="楕円 720"/>
        <xdr:cNvSpPr/>
      </xdr:nvSpPr>
      <xdr:spPr>
        <a:xfrm>
          <a:off x="18976340" y="146386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116840</xdr:rowOff>
    </xdr:from>
    <xdr:to xmlns:xdr="http://schemas.openxmlformats.org/drawingml/2006/spreadsheetDrawing">
      <xdr:col>107</xdr:col>
      <xdr:colOff>50800</xdr:colOff>
      <xdr:row>85</xdr:row>
      <xdr:rowOff>116840</xdr:rowOff>
    </xdr:to>
    <xdr:cxnSp macro="">
      <xdr:nvCxnSpPr>
        <xdr:cNvPr id="722" name="直線コネクタ 721"/>
        <xdr:cNvCxnSpPr/>
      </xdr:nvCxnSpPr>
      <xdr:spPr>
        <a:xfrm>
          <a:off x="19027140" y="146900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65405</xdr:rowOff>
    </xdr:from>
    <xdr:to xmlns:xdr="http://schemas.openxmlformats.org/drawingml/2006/spreadsheetDrawing">
      <xdr:col>98</xdr:col>
      <xdr:colOff>38100</xdr:colOff>
      <xdr:row>85</xdr:row>
      <xdr:rowOff>168910</xdr:rowOff>
    </xdr:to>
    <xdr:sp macro="" textlink="">
      <xdr:nvSpPr>
        <xdr:cNvPr id="723" name="楕円 722"/>
        <xdr:cNvSpPr/>
      </xdr:nvSpPr>
      <xdr:spPr>
        <a:xfrm>
          <a:off x="18112740" y="146386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116840</xdr:rowOff>
    </xdr:from>
    <xdr:to xmlns:xdr="http://schemas.openxmlformats.org/drawingml/2006/spreadsheetDrawing">
      <xdr:col>102</xdr:col>
      <xdr:colOff>114300</xdr:colOff>
      <xdr:row>85</xdr:row>
      <xdr:rowOff>116840</xdr:rowOff>
    </xdr:to>
    <xdr:cxnSp macro="">
      <xdr:nvCxnSpPr>
        <xdr:cNvPr id="724" name="直線コネクタ 723"/>
        <xdr:cNvCxnSpPr/>
      </xdr:nvCxnSpPr>
      <xdr:spPr>
        <a:xfrm>
          <a:off x="18163540" y="146900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48895</xdr:rowOff>
    </xdr:from>
    <xdr:ext cx="469900" cy="264795"/>
    <xdr:sp macro="" textlink="">
      <xdr:nvSpPr>
        <xdr:cNvPr id="725" name="n_1aveValue【児童館】&#10;一人当たり面積"/>
        <xdr:cNvSpPr txBox="1"/>
      </xdr:nvSpPr>
      <xdr:spPr>
        <a:xfrm>
          <a:off x="20516850" y="1410779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68580</xdr:rowOff>
    </xdr:from>
    <xdr:ext cx="468630" cy="264795"/>
    <xdr:sp macro="" textlink="">
      <xdr:nvSpPr>
        <xdr:cNvPr id="726" name="n_2aveValue【児童館】&#10;一人当たり面積"/>
        <xdr:cNvSpPr txBox="1"/>
      </xdr:nvSpPr>
      <xdr:spPr>
        <a:xfrm>
          <a:off x="19660870" y="1412748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68580</xdr:rowOff>
    </xdr:from>
    <xdr:ext cx="468630" cy="264795"/>
    <xdr:sp macro="" textlink="">
      <xdr:nvSpPr>
        <xdr:cNvPr id="727" name="n_3aveValue【児童館】&#10;一人当たり面積"/>
        <xdr:cNvSpPr txBox="1"/>
      </xdr:nvSpPr>
      <xdr:spPr>
        <a:xfrm>
          <a:off x="18797270" y="1412748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68580</xdr:rowOff>
    </xdr:from>
    <xdr:ext cx="469265" cy="264795"/>
    <xdr:sp macro="" textlink="">
      <xdr:nvSpPr>
        <xdr:cNvPr id="728" name="n_4aveValue【児童館】&#10;一人当たり面積"/>
        <xdr:cNvSpPr txBox="1"/>
      </xdr:nvSpPr>
      <xdr:spPr>
        <a:xfrm>
          <a:off x="17933670" y="1412748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160020</xdr:rowOff>
    </xdr:from>
    <xdr:ext cx="469900" cy="264160"/>
    <xdr:sp macro="" textlink="">
      <xdr:nvSpPr>
        <xdr:cNvPr id="729" name="n_1mainValue【児童館】&#10;一人当たり面積"/>
        <xdr:cNvSpPr txBox="1"/>
      </xdr:nvSpPr>
      <xdr:spPr>
        <a:xfrm>
          <a:off x="20516850" y="1473327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160020</xdr:rowOff>
    </xdr:from>
    <xdr:ext cx="468630" cy="264160"/>
    <xdr:sp macro="" textlink="">
      <xdr:nvSpPr>
        <xdr:cNvPr id="730" name="n_2mainValue【児童館】&#10;一人当たり面積"/>
        <xdr:cNvSpPr txBox="1"/>
      </xdr:nvSpPr>
      <xdr:spPr>
        <a:xfrm>
          <a:off x="19660870" y="14733270"/>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160020</xdr:rowOff>
    </xdr:from>
    <xdr:ext cx="468630" cy="264160"/>
    <xdr:sp macro="" textlink="">
      <xdr:nvSpPr>
        <xdr:cNvPr id="731" name="n_3mainValue【児童館】&#10;一人当たり面積"/>
        <xdr:cNvSpPr txBox="1"/>
      </xdr:nvSpPr>
      <xdr:spPr>
        <a:xfrm>
          <a:off x="18797270" y="14733270"/>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160020</xdr:rowOff>
    </xdr:from>
    <xdr:ext cx="469265" cy="264160"/>
    <xdr:sp macro="" textlink="">
      <xdr:nvSpPr>
        <xdr:cNvPr id="732" name="n_4mainValue【児童館】&#10;一人当たり面積"/>
        <xdr:cNvSpPr txBox="1"/>
      </xdr:nvSpPr>
      <xdr:spPr>
        <a:xfrm>
          <a:off x="17933670" y="1473327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3" name="正方形/長方形 732"/>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4" name="正方形/長方形 733"/>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5" name="正方形/長方形 734"/>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6" name="正方形/長方形 735"/>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7" name="正方形/長方形 736"/>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8" name="正方形/長方形 737"/>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9" name="正方形/長方形 738"/>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0" name="正方形/長方形 739"/>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1" name="テキスト ボックス 740"/>
        <xdr:cNvSpPr txBox="1"/>
      </xdr:nvSpPr>
      <xdr:spPr>
        <a:xfrm>
          <a:off x="120777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2" name="直線コネクタ 741"/>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3" name="テキスト ボックス 742"/>
        <xdr:cNvSpPr txBox="1"/>
      </xdr:nvSpPr>
      <xdr:spPr>
        <a:xfrm>
          <a:off x="1166368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4" name="直線コネクタ 743"/>
        <xdr:cNvCxnSpPr/>
      </xdr:nvCxnSpPr>
      <xdr:spPr>
        <a:xfrm>
          <a:off x="1211580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745" name="テキスト ボックス 744"/>
        <xdr:cNvSpPr txBox="1"/>
      </xdr:nvSpPr>
      <xdr:spPr>
        <a:xfrm>
          <a:off x="1166368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6" name="直線コネクタ 745"/>
        <xdr:cNvCxnSpPr/>
      </xdr:nvCxnSpPr>
      <xdr:spPr>
        <a:xfrm>
          <a:off x="1211580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747" name="テキスト ボックス 746"/>
        <xdr:cNvSpPr txBox="1"/>
      </xdr:nvSpPr>
      <xdr:spPr>
        <a:xfrm>
          <a:off x="1172273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48" name="直線コネクタ 747"/>
        <xdr:cNvCxnSpPr/>
      </xdr:nvCxnSpPr>
      <xdr:spPr>
        <a:xfrm>
          <a:off x="1211580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49" name="テキスト ボックス 748"/>
        <xdr:cNvSpPr txBox="1"/>
      </xdr:nvSpPr>
      <xdr:spPr>
        <a:xfrm>
          <a:off x="1172273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0" name="直線コネクタ 749"/>
        <xdr:cNvCxnSpPr/>
      </xdr:nvCxnSpPr>
      <xdr:spPr>
        <a:xfrm>
          <a:off x="1211580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1" name="テキスト ボックス 750"/>
        <xdr:cNvSpPr txBox="1"/>
      </xdr:nvSpPr>
      <xdr:spPr>
        <a:xfrm>
          <a:off x="1172273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2" name="直線コネクタ 751"/>
        <xdr:cNvCxnSpPr/>
      </xdr:nvCxnSpPr>
      <xdr:spPr>
        <a:xfrm>
          <a:off x="1211580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810"/>
    <xdr:sp macro="" textlink="">
      <xdr:nvSpPr>
        <xdr:cNvPr id="753" name="テキスト ボックス 752"/>
        <xdr:cNvSpPr txBox="1"/>
      </xdr:nvSpPr>
      <xdr:spPr>
        <a:xfrm>
          <a:off x="1172273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4" name="直線コネクタ 753"/>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8455" cy="259080"/>
    <xdr:sp macro="" textlink="">
      <xdr:nvSpPr>
        <xdr:cNvPr id="755" name="テキスト ボックス 754"/>
        <xdr:cNvSpPr txBox="1"/>
      </xdr:nvSpPr>
      <xdr:spPr>
        <a:xfrm>
          <a:off x="1178687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6" name="【公民館】&#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60960</xdr:rowOff>
    </xdr:from>
    <xdr:to xmlns:xdr="http://schemas.openxmlformats.org/drawingml/2006/spreadsheetDrawing">
      <xdr:col>85</xdr:col>
      <xdr:colOff>126365</xdr:colOff>
      <xdr:row>108</xdr:row>
      <xdr:rowOff>6350</xdr:rowOff>
    </xdr:to>
    <xdr:cxnSp macro="">
      <xdr:nvCxnSpPr>
        <xdr:cNvPr id="757" name="直線コネクタ 756"/>
        <xdr:cNvCxnSpPr/>
      </xdr:nvCxnSpPr>
      <xdr:spPr>
        <a:xfrm flipV="1">
          <a:off x="15887065" y="1703451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9525</xdr:rowOff>
    </xdr:from>
    <xdr:ext cx="405130" cy="257810"/>
    <xdr:sp macro="" textlink="">
      <xdr:nvSpPr>
        <xdr:cNvPr id="758" name="【公民館】&#10;有形固定資産減価償却率最小値テキスト"/>
        <xdr:cNvSpPr txBox="1"/>
      </xdr:nvSpPr>
      <xdr:spPr>
        <a:xfrm>
          <a:off x="15925800" y="185261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6350</xdr:rowOff>
    </xdr:from>
    <xdr:to xmlns:xdr="http://schemas.openxmlformats.org/drawingml/2006/spreadsheetDrawing">
      <xdr:col>86</xdr:col>
      <xdr:colOff>25400</xdr:colOff>
      <xdr:row>108</xdr:row>
      <xdr:rowOff>6350</xdr:rowOff>
    </xdr:to>
    <xdr:cxnSp macro="">
      <xdr:nvCxnSpPr>
        <xdr:cNvPr id="759" name="直線コネクタ 758"/>
        <xdr:cNvCxnSpPr/>
      </xdr:nvCxnSpPr>
      <xdr:spPr>
        <a:xfrm>
          <a:off x="15798800" y="18522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7620</xdr:rowOff>
    </xdr:from>
    <xdr:ext cx="405130" cy="257810"/>
    <xdr:sp macro="" textlink="">
      <xdr:nvSpPr>
        <xdr:cNvPr id="760" name="【公民館】&#10;有形固定資産減価償却率最大値テキスト"/>
        <xdr:cNvSpPr txBox="1"/>
      </xdr:nvSpPr>
      <xdr:spPr>
        <a:xfrm>
          <a:off x="15925800" y="16809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60960</xdr:rowOff>
    </xdr:from>
    <xdr:to xmlns:xdr="http://schemas.openxmlformats.org/drawingml/2006/spreadsheetDrawing">
      <xdr:col>86</xdr:col>
      <xdr:colOff>25400</xdr:colOff>
      <xdr:row>99</xdr:row>
      <xdr:rowOff>60960</xdr:rowOff>
    </xdr:to>
    <xdr:cxnSp macro="">
      <xdr:nvCxnSpPr>
        <xdr:cNvPr id="761" name="直線コネクタ 760"/>
        <xdr:cNvCxnSpPr/>
      </xdr:nvCxnSpPr>
      <xdr:spPr>
        <a:xfrm>
          <a:off x="15798800" y="17034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93980</xdr:rowOff>
    </xdr:from>
    <xdr:ext cx="405130" cy="259080"/>
    <xdr:sp macro="" textlink="">
      <xdr:nvSpPr>
        <xdr:cNvPr id="762" name="【公民館】&#10;有形固定資産減価償却率平均値テキスト"/>
        <xdr:cNvSpPr txBox="1"/>
      </xdr:nvSpPr>
      <xdr:spPr>
        <a:xfrm>
          <a:off x="159258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177800</xdr:colOff>
      <xdr:row>105</xdr:row>
      <xdr:rowOff>1270</xdr:rowOff>
    </xdr:to>
    <xdr:sp macro="" textlink="">
      <xdr:nvSpPr>
        <xdr:cNvPr id="763" name="フローチャート: 判断 762"/>
        <xdr:cNvSpPr/>
      </xdr:nvSpPr>
      <xdr:spPr>
        <a:xfrm>
          <a:off x="158369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42545</xdr:rowOff>
    </xdr:from>
    <xdr:to xmlns:xdr="http://schemas.openxmlformats.org/drawingml/2006/spreadsheetDrawing">
      <xdr:col>81</xdr:col>
      <xdr:colOff>101600</xdr:colOff>
      <xdr:row>104</xdr:row>
      <xdr:rowOff>144145</xdr:rowOff>
    </xdr:to>
    <xdr:sp macro="" textlink="">
      <xdr:nvSpPr>
        <xdr:cNvPr id="764" name="フローチャート: 判断 763"/>
        <xdr:cNvSpPr/>
      </xdr:nvSpPr>
      <xdr:spPr>
        <a:xfrm>
          <a:off x="1501902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29210</xdr:rowOff>
    </xdr:from>
    <xdr:to xmlns:xdr="http://schemas.openxmlformats.org/drawingml/2006/spreadsheetDrawing">
      <xdr:col>76</xdr:col>
      <xdr:colOff>165100</xdr:colOff>
      <xdr:row>104</xdr:row>
      <xdr:rowOff>130810</xdr:rowOff>
    </xdr:to>
    <xdr:sp macro="" textlink="">
      <xdr:nvSpPr>
        <xdr:cNvPr id="765" name="フローチャート: 判断 764"/>
        <xdr:cNvSpPr/>
      </xdr:nvSpPr>
      <xdr:spPr>
        <a:xfrm>
          <a:off x="14155420" y="1786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8255</xdr:rowOff>
    </xdr:from>
    <xdr:to xmlns:xdr="http://schemas.openxmlformats.org/drawingml/2006/spreadsheetDrawing">
      <xdr:col>72</xdr:col>
      <xdr:colOff>38100</xdr:colOff>
      <xdr:row>104</xdr:row>
      <xdr:rowOff>109855</xdr:rowOff>
    </xdr:to>
    <xdr:sp macro="" textlink="">
      <xdr:nvSpPr>
        <xdr:cNvPr id="766" name="フローチャート: 判断 765"/>
        <xdr:cNvSpPr/>
      </xdr:nvSpPr>
      <xdr:spPr>
        <a:xfrm>
          <a:off x="13291820" y="178390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154940</xdr:rowOff>
    </xdr:from>
    <xdr:to xmlns:xdr="http://schemas.openxmlformats.org/drawingml/2006/spreadsheetDrawing">
      <xdr:col>67</xdr:col>
      <xdr:colOff>101600</xdr:colOff>
      <xdr:row>104</xdr:row>
      <xdr:rowOff>85090</xdr:rowOff>
    </xdr:to>
    <xdr:sp macro="" textlink="">
      <xdr:nvSpPr>
        <xdr:cNvPr id="767" name="フローチャート: 判断 766"/>
        <xdr:cNvSpPr/>
      </xdr:nvSpPr>
      <xdr:spPr>
        <a:xfrm>
          <a:off x="1242314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8" name="テキスト ボックス 767"/>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69" name="テキスト ボックス 768"/>
        <xdr:cNvSpPr txBox="1"/>
      </xdr:nvSpPr>
      <xdr:spPr>
        <a:xfrm>
          <a:off x="14884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0" name="テキスト ボックス 769"/>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1" name="テキスト ボックス 770"/>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72" name="テキスト ボックス 771"/>
        <xdr:cNvSpPr txBox="1"/>
      </xdr:nvSpPr>
      <xdr:spPr>
        <a:xfrm>
          <a:off x="122885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635</xdr:rowOff>
    </xdr:from>
    <xdr:to xmlns:xdr="http://schemas.openxmlformats.org/drawingml/2006/spreadsheetDrawing">
      <xdr:col>85</xdr:col>
      <xdr:colOff>177800</xdr:colOff>
      <xdr:row>106</xdr:row>
      <xdr:rowOff>102235</xdr:rowOff>
    </xdr:to>
    <xdr:sp macro="" textlink="">
      <xdr:nvSpPr>
        <xdr:cNvPr id="773" name="楕円 772"/>
        <xdr:cNvSpPr/>
      </xdr:nvSpPr>
      <xdr:spPr>
        <a:xfrm>
          <a:off x="15836900" y="181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150495</xdr:rowOff>
    </xdr:from>
    <xdr:ext cx="405130" cy="259080"/>
    <xdr:sp macro="" textlink="">
      <xdr:nvSpPr>
        <xdr:cNvPr id="774" name="【公民館】&#10;有形固定資産減価償却率該当値テキスト"/>
        <xdr:cNvSpPr txBox="1"/>
      </xdr:nvSpPr>
      <xdr:spPr>
        <a:xfrm>
          <a:off x="15925800" y="18152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124460</xdr:rowOff>
    </xdr:from>
    <xdr:to xmlns:xdr="http://schemas.openxmlformats.org/drawingml/2006/spreadsheetDrawing">
      <xdr:col>81</xdr:col>
      <xdr:colOff>101600</xdr:colOff>
      <xdr:row>106</xdr:row>
      <xdr:rowOff>54610</xdr:rowOff>
    </xdr:to>
    <xdr:sp macro="" textlink="">
      <xdr:nvSpPr>
        <xdr:cNvPr id="775" name="楕円 774"/>
        <xdr:cNvSpPr/>
      </xdr:nvSpPr>
      <xdr:spPr>
        <a:xfrm>
          <a:off x="15019020" y="181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3810</xdr:rowOff>
    </xdr:from>
    <xdr:to xmlns:xdr="http://schemas.openxmlformats.org/drawingml/2006/spreadsheetDrawing">
      <xdr:col>85</xdr:col>
      <xdr:colOff>127000</xdr:colOff>
      <xdr:row>106</xdr:row>
      <xdr:rowOff>52070</xdr:rowOff>
    </xdr:to>
    <xdr:cxnSp macro="">
      <xdr:nvCxnSpPr>
        <xdr:cNvPr id="776" name="直線コネクタ 775"/>
        <xdr:cNvCxnSpPr/>
      </xdr:nvCxnSpPr>
      <xdr:spPr>
        <a:xfrm>
          <a:off x="15069820" y="18177510"/>
          <a:ext cx="8178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80645</xdr:rowOff>
    </xdr:from>
    <xdr:to xmlns:xdr="http://schemas.openxmlformats.org/drawingml/2006/spreadsheetDrawing">
      <xdr:col>76</xdr:col>
      <xdr:colOff>165100</xdr:colOff>
      <xdr:row>106</xdr:row>
      <xdr:rowOff>10795</xdr:rowOff>
    </xdr:to>
    <xdr:sp macro="" textlink="">
      <xdr:nvSpPr>
        <xdr:cNvPr id="777" name="楕円 776"/>
        <xdr:cNvSpPr/>
      </xdr:nvSpPr>
      <xdr:spPr>
        <a:xfrm>
          <a:off x="1415542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132080</xdr:rowOff>
    </xdr:from>
    <xdr:to xmlns:xdr="http://schemas.openxmlformats.org/drawingml/2006/spreadsheetDrawing">
      <xdr:col>81</xdr:col>
      <xdr:colOff>50800</xdr:colOff>
      <xdr:row>106</xdr:row>
      <xdr:rowOff>3810</xdr:rowOff>
    </xdr:to>
    <xdr:cxnSp macro="">
      <xdr:nvCxnSpPr>
        <xdr:cNvPr id="778" name="直線コネクタ 777"/>
        <xdr:cNvCxnSpPr/>
      </xdr:nvCxnSpPr>
      <xdr:spPr>
        <a:xfrm>
          <a:off x="14206220" y="18134330"/>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29210</xdr:rowOff>
    </xdr:from>
    <xdr:to xmlns:xdr="http://schemas.openxmlformats.org/drawingml/2006/spreadsheetDrawing">
      <xdr:col>72</xdr:col>
      <xdr:colOff>38100</xdr:colOff>
      <xdr:row>105</xdr:row>
      <xdr:rowOff>130810</xdr:rowOff>
    </xdr:to>
    <xdr:sp macro="" textlink="">
      <xdr:nvSpPr>
        <xdr:cNvPr id="779" name="楕円 778"/>
        <xdr:cNvSpPr/>
      </xdr:nvSpPr>
      <xdr:spPr>
        <a:xfrm>
          <a:off x="13291820" y="180314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80010</xdr:rowOff>
    </xdr:from>
    <xdr:to xmlns:xdr="http://schemas.openxmlformats.org/drawingml/2006/spreadsheetDrawing">
      <xdr:col>76</xdr:col>
      <xdr:colOff>114300</xdr:colOff>
      <xdr:row>105</xdr:row>
      <xdr:rowOff>132080</xdr:rowOff>
    </xdr:to>
    <xdr:cxnSp macro="">
      <xdr:nvCxnSpPr>
        <xdr:cNvPr id="780" name="直線コネクタ 779"/>
        <xdr:cNvCxnSpPr/>
      </xdr:nvCxnSpPr>
      <xdr:spPr>
        <a:xfrm>
          <a:off x="13342620" y="18082260"/>
          <a:ext cx="8636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149225</xdr:rowOff>
    </xdr:from>
    <xdr:to xmlns:xdr="http://schemas.openxmlformats.org/drawingml/2006/spreadsheetDrawing">
      <xdr:col>67</xdr:col>
      <xdr:colOff>101600</xdr:colOff>
      <xdr:row>105</xdr:row>
      <xdr:rowOff>79375</xdr:rowOff>
    </xdr:to>
    <xdr:sp macro="" textlink="">
      <xdr:nvSpPr>
        <xdr:cNvPr id="781" name="楕円 780"/>
        <xdr:cNvSpPr/>
      </xdr:nvSpPr>
      <xdr:spPr>
        <a:xfrm>
          <a:off x="1242314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29210</xdr:rowOff>
    </xdr:from>
    <xdr:to xmlns:xdr="http://schemas.openxmlformats.org/drawingml/2006/spreadsheetDrawing">
      <xdr:col>71</xdr:col>
      <xdr:colOff>177800</xdr:colOff>
      <xdr:row>105</xdr:row>
      <xdr:rowOff>80010</xdr:rowOff>
    </xdr:to>
    <xdr:cxnSp macro="">
      <xdr:nvCxnSpPr>
        <xdr:cNvPr id="782" name="直線コネクタ 781"/>
        <xdr:cNvCxnSpPr/>
      </xdr:nvCxnSpPr>
      <xdr:spPr>
        <a:xfrm>
          <a:off x="12473940" y="18031460"/>
          <a:ext cx="8686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160655</xdr:rowOff>
    </xdr:from>
    <xdr:ext cx="405130" cy="259080"/>
    <xdr:sp macro="" textlink="">
      <xdr:nvSpPr>
        <xdr:cNvPr id="783" name="n_1aveValue【公民館】&#10;有形固定資産減価償却率"/>
        <xdr:cNvSpPr txBox="1"/>
      </xdr:nvSpPr>
      <xdr:spPr>
        <a:xfrm>
          <a:off x="14859635" y="1764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147320</xdr:rowOff>
    </xdr:from>
    <xdr:ext cx="403860" cy="259080"/>
    <xdr:sp macro="" textlink="">
      <xdr:nvSpPr>
        <xdr:cNvPr id="784" name="n_2aveValue【公民館】&#10;有形固定資産減価償却率"/>
        <xdr:cNvSpPr txBox="1"/>
      </xdr:nvSpPr>
      <xdr:spPr>
        <a:xfrm>
          <a:off x="14008735" y="17635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126365</xdr:rowOff>
    </xdr:from>
    <xdr:ext cx="403860" cy="259080"/>
    <xdr:sp macro="" textlink="">
      <xdr:nvSpPr>
        <xdr:cNvPr id="785" name="n_3aveValue【公民館】&#10;有形固定資産減価償却率"/>
        <xdr:cNvSpPr txBox="1"/>
      </xdr:nvSpPr>
      <xdr:spPr>
        <a:xfrm>
          <a:off x="13145135" y="17614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101600</xdr:rowOff>
    </xdr:from>
    <xdr:ext cx="404495" cy="259080"/>
    <xdr:sp macro="" textlink="">
      <xdr:nvSpPr>
        <xdr:cNvPr id="786" name="n_4aveValue【公民館】&#10;有形固定資産減価償却率"/>
        <xdr:cNvSpPr txBox="1"/>
      </xdr:nvSpPr>
      <xdr:spPr>
        <a:xfrm>
          <a:off x="12276455" y="17589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45720</xdr:rowOff>
    </xdr:from>
    <xdr:ext cx="405130" cy="259080"/>
    <xdr:sp macro="" textlink="">
      <xdr:nvSpPr>
        <xdr:cNvPr id="787" name="n_1mainValue【公民館】&#10;有形固定資産減価償却率"/>
        <xdr:cNvSpPr txBox="1"/>
      </xdr:nvSpPr>
      <xdr:spPr>
        <a:xfrm>
          <a:off x="14859635" y="18219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1905</xdr:rowOff>
    </xdr:from>
    <xdr:ext cx="403860" cy="259080"/>
    <xdr:sp macro="" textlink="">
      <xdr:nvSpPr>
        <xdr:cNvPr id="788" name="n_2mainValue【公民館】&#10;有形固定資産減価償却率"/>
        <xdr:cNvSpPr txBox="1"/>
      </xdr:nvSpPr>
      <xdr:spPr>
        <a:xfrm>
          <a:off x="14008735" y="18175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121920</xdr:rowOff>
    </xdr:from>
    <xdr:ext cx="403860" cy="257810"/>
    <xdr:sp macro="" textlink="">
      <xdr:nvSpPr>
        <xdr:cNvPr id="789" name="n_3mainValue【公民館】&#10;有形固定資産減価償却率"/>
        <xdr:cNvSpPr txBox="1"/>
      </xdr:nvSpPr>
      <xdr:spPr>
        <a:xfrm>
          <a:off x="13145135" y="18124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70485</xdr:rowOff>
    </xdr:from>
    <xdr:ext cx="404495" cy="259080"/>
    <xdr:sp macro="" textlink="">
      <xdr:nvSpPr>
        <xdr:cNvPr id="790" name="n_4mainValue【公民館】&#10;有形固定資産減価償却率"/>
        <xdr:cNvSpPr txBox="1"/>
      </xdr:nvSpPr>
      <xdr:spPr>
        <a:xfrm>
          <a:off x="12276455" y="18072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1" name="正方形/長方形 790"/>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2" name="正方形/長方形 791"/>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3" name="正方形/長方形 792"/>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4" name="正方形/長方形 793"/>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5" name="正方形/長方形 794"/>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6" name="正方形/長方形 795"/>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7" name="正方形/長方形 796"/>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8" name="正方形/長方形 797"/>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99" name="テキスト ボックス 798"/>
        <xdr:cNvSpPr txBox="1"/>
      </xdr:nvSpPr>
      <xdr:spPr>
        <a:xfrm>
          <a:off x="177673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0" name="直線コネクタ 799"/>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1" name="直線コネクタ 800"/>
        <xdr:cNvCxnSpPr/>
      </xdr:nvCxnSpPr>
      <xdr:spPr>
        <a:xfrm>
          <a:off x="17800320" y="1859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802" name="テキスト ボックス 801"/>
        <xdr:cNvSpPr txBox="1"/>
      </xdr:nvSpPr>
      <xdr:spPr>
        <a:xfrm>
          <a:off x="1734820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3" name="直線コネクタ 802"/>
        <xdr:cNvCxnSpPr/>
      </xdr:nvCxnSpPr>
      <xdr:spPr>
        <a:xfrm>
          <a:off x="17800320" y="1813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804" name="テキスト ボックス 803"/>
        <xdr:cNvSpPr txBox="1"/>
      </xdr:nvSpPr>
      <xdr:spPr>
        <a:xfrm>
          <a:off x="1734820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5" name="直線コネクタ 804"/>
        <xdr:cNvCxnSpPr/>
      </xdr:nvCxnSpPr>
      <xdr:spPr>
        <a:xfrm>
          <a:off x="17800320" y="1767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806" name="テキスト ボックス 805"/>
        <xdr:cNvSpPr txBox="1"/>
      </xdr:nvSpPr>
      <xdr:spPr>
        <a:xfrm>
          <a:off x="1734820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07" name="直線コネクタ 806"/>
        <xdr:cNvCxnSpPr/>
      </xdr:nvCxnSpPr>
      <xdr:spPr>
        <a:xfrm>
          <a:off x="17800320" y="1722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808" name="テキスト ボックス 807"/>
        <xdr:cNvSpPr txBox="1"/>
      </xdr:nvSpPr>
      <xdr:spPr>
        <a:xfrm>
          <a:off x="1734820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9" name="直線コネクタ 808"/>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0" name="テキスト ボックス 809"/>
        <xdr:cNvSpPr txBox="1"/>
      </xdr:nvSpPr>
      <xdr:spPr>
        <a:xfrm>
          <a:off x="1734820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1" name="【公民館】&#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30480</xdr:rowOff>
    </xdr:from>
    <xdr:to xmlns:xdr="http://schemas.openxmlformats.org/drawingml/2006/spreadsheetDrawing">
      <xdr:col>116</xdr:col>
      <xdr:colOff>62865</xdr:colOff>
      <xdr:row>108</xdr:row>
      <xdr:rowOff>62230</xdr:rowOff>
    </xdr:to>
    <xdr:cxnSp macro="">
      <xdr:nvCxnSpPr>
        <xdr:cNvPr id="812" name="直線コネクタ 811"/>
        <xdr:cNvCxnSpPr/>
      </xdr:nvCxnSpPr>
      <xdr:spPr>
        <a:xfrm flipV="1">
          <a:off x="21571585" y="1717548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66040</xdr:rowOff>
    </xdr:from>
    <xdr:ext cx="469900" cy="257810"/>
    <xdr:sp macro="" textlink="">
      <xdr:nvSpPr>
        <xdr:cNvPr id="813" name="【公民館】&#10;一人当たり面積最小値テキスト"/>
        <xdr:cNvSpPr txBox="1"/>
      </xdr:nvSpPr>
      <xdr:spPr>
        <a:xfrm>
          <a:off x="21610320" y="18582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62230</xdr:rowOff>
    </xdr:from>
    <xdr:to xmlns:xdr="http://schemas.openxmlformats.org/drawingml/2006/spreadsheetDrawing">
      <xdr:col>116</xdr:col>
      <xdr:colOff>152400</xdr:colOff>
      <xdr:row>108</xdr:row>
      <xdr:rowOff>62230</xdr:rowOff>
    </xdr:to>
    <xdr:cxnSp macro="">
      <xdr:nvCxnSpPr>
        <xdr:cNvPr id="814" name="直線コネクタ 813"/>
        <xdr:cNvCxnSpPr/>
      </xdr:nvCxnSpPr>
      <xdr:spPr>
        <a:xfrm>
          <a:off x="21488400" y="18578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148590</xdr:rowOff>
    </xdr:from>
    <xdr:ext cx="469900" cy="259080"/>
    <xdr:sp macro="" textlink="">
      <xdr:nvSpPr>
        <xdr:cNvPr id="815" name="【公民館】&#10;一人当たり面積最大値テキスト"/>
        <xdr:cNvSpPr txBox="1"/>
      </xdr:nvSpPr>
      <xdr:spPr>
        <a:xfrm>
          <a:off x="21610320" y="1695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30480</xdr:rowOff>
    </xdr:from>
    <xdr:to xmlns:xdr="http://schemas.openxmlformats.org/drawingml/2006/spreadsheetDrawing">
      <xdr:col>116</xdr:col>
      <xdr:colOff>152400</xdr:colOff>
      <xdr:row>100</xdr:row>
      <xdr:rowOff>30480</xdr:rowOff>
    </xdr:to>
    <xdr:cxnSp macro="">
      <xdr:nvCxnSpPr>
        <xdr:cNvPr id="816" name="直線コネクタ 815"/>
        <xdr:cNvCxnSpPr/>
      </xdr:nvCxnSpPr>
      <xdr:spPr>
        <a:xfrm>
          <a:off x="21488400" y="17175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29845</xdr:rowOff>
    </xdr:from>
    <xdr:ext cx="469900" cy="257810"/>
    <xdr:sp macro="" textlink="">
      <xdr:nvSpPr>
        <xdr:cNvPr id="817" name="【公民館】&#10;一人当たり面積平均値テキスト"/>
        <xdr:cNvSpPr txBox="1"/>
      </xdr:nvSpPr>
      <xdr:spPr>
        <a:xfrm>
          <a:off x="21610320" y="180320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6985</xdr:rowOff>
    </xdr:from>
    <xdr:to xmlns:xdr="http://schemas.openxmlformats.org/drawingml/2006/spreadsheetDrawing">
      <xdr:col>116</xdr:col>
      <xdr:colOff>114300</xdr:colOff>
      <xdr:row>106</xdr:row>
      <xdr:rowOff>109220</xdr:rowOff>
    </xdr:to>
    <xdr:sp macro="" textlink="">
      <xdr:nvSpPr>
        <xdr:cNvPr id="818" name="フローチャート: 判断 817"/>
        <xdr:cNvSpPr/>
      </xdr:nvSpPr>
      <xdr:spPr>
        <a:xfrm>
          <a:off x="2152142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11430</xdr:rowOff>
    </xdr:from>
    <xdr:to xmlns:xdr="http://schemas.openxmlformats.org/drawingml/2006/spreadsheetDrawing">
      <xdr:col>112</xdr:col>
      <xdr:colOff>38100</xdr:colOff>
      <xdr:row>106</xdr:row>
      <xdr:rowOff>113030</xdr:rowOff>
    </xdr:to>
    <xdr:sp macro="" textlink="">
      <xdr:nvSpPr>
        <xdr:cNvPr id="819" name="フローチャート: 判断 818"/>
        <xdr:cNvSpPr/>
      </xdr:nvSpPr>
      <xdr:spPr>
        <a:xfrm>
          <a:off x="20708620" y="181851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48260</xdr:rowOff>
    </xdr:from>
    <xdr:to xmlns:xdr="http://schemas.openxmlformats.org/drawingml/2006/spreadsheetDrawing">
      <xdr:col>107</xdr:col>
      <xdr:colOff>101600</xdr:colOff>
      <xdr:row>106</xdr:row>
      <xdr:rowOff>149860</xdr:rowOff>
    </xdr:to>
    <xdr:sp macro="" textlink="">
      <xdr:nvSpPr>
        <xdr:cNvPr id="820" name="フローチャート: 判断 819"/>
        <xdr:cNvSpPr/>
      </xdr:nvSpPr>
      <xdr:spPr>
        <a:xfrm>
          <a:off x="1983994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59690</xdr:rowOff>
    </xdr:from>
    <xdr:to xmlns:xdr="http://schemas.openxmlformats.org/drawingml/2006/spreadsheetDrawing">
      <xdr:col>102</xdr:col>
      <xdr:colOff>165100</xdr:colOff>
      <xdr:row>106</xdr:row>
      <xdr:rowOff>161290</xdr:rowOff>
    </xdr:to>
    <xdr:sp macro="" textlink="">
      <xdr:nvSpPr>
        <xdr:cNvPr id="821" name="フローチャート: 判断 820"/>
        <xdr:cNvSpPr/>
      </xdr:nvSpPr>
      <xdr:spPr>
        <a:xfrm>
          <a:off x="1897634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62230</xdr:rowOff>
    </xdr:from>
    <xdr:to xmlns:xdr="http://schemas.openxmlformats.org/drawingml/2006/spreadsheetDrawing">
      <xdr:col>98</xdr:col>
      <xdr:colOff>38100</xdr:colOff>
      <xdr:row>106</xdr:row>
      <xdr:rowOff>163830</xdr:rowOff>
    </xdr:to>
    <xdr:sp macro="" textlink="">
      <xdr:nvSpPr>
        <xdr:cNvPr id="822" name="フローチャート: 判断 821"/>
        <xdr:cNvSpPr/>
      </xdr:nvSpPr>
      <xdr:spPr>
        <a:xfrm>
          <a:off x="18112740" y="182359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823" name="テキスト ボックス 822"/>
        <xdr:cNvSpPr txBox="1"/>
      </xdr:nvSpPr>
      <xdr:spPr>
        <a:xfrm>
          <a:off x="2138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4" name="テキスト ボックス 823"/>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25" name="テキスト ボックス 824"/>
        <xdr:cNvSpPr txBox="1"/>
      </xdr:nvSpPr>
      <xdr:spPr>
        <a:xfrm>
          <a:off x="197053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6" name="テキスト ボックス 825"/>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7" name="テキスト ボックス 826"/>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52705</xdr:rowOff>
    </xdr:from>
    <xdr:to xmlns:xdr="http://schemas.openxmlformats.org/drawingml/2006/spreadsheetDrawing">
      <xdr:col>116</xdr:col>
      <xdr:colOff>114300</xdr:colOff>
      <xdr:row>106</xdr:row>
      <xdr:rowOff>154940</xdr:rowOff>
    </xdr:to>
    <xdr:sp macro="" textlink="">
      <xdr:nvSpPr>
        <xdr:cNvPr id="828" name="楕円 827"/>
        <xdr:cNvSpPr/>
      </xdr:nvSpPr>
      <xdr:spPr>
        <a:xfrm>
          <a:off x="21521420" y="1822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31115</xdr:rowOff>
    </xdr:from>
    <xdr:ext cx="469900" cy="257810"/>
    <xdr:sp macro="" textlink="">
      <xdr:nvSpPr>
        <xdr:cNvPr id="829" name="【公民館】&#10;一人当たり面積該当値テキスト"/>
        <xdr:cNvSpPr txBox="1"/>
      </xdr:nvSpPr>
      <xdr:spPr>
        <a:xfrm>
          <a:off x="21610320" y="182048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55245</xdr:rowOff>
    </xdr:from>
    <xdr:to xmlns:xdr="http://schemas.openxmlformats.org/drawingml/2006/spreadsheetDrawing">
      <xdr:col>112</xdr:col>
      <xdr:colOff>38100</xdr:colOff>
      <xdr:row>106</xdr:row>
      <xdr:rowOff>156845</xdr:rowOff>
    </xdr:to>
    <xdr:sp macro="" textlink="">
      <xdr:nvSpPr>
        <xdr:cNvPr id="830" name="楕円 829"/>
        <xdr:cNvSpPr/>
      </xdr:nvSpPr>
      <xdr:spPr>
        <a:xfrm>
          <a:off x="20708620" y="182289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103505</xdr:rowOff>
    </xdr:from>
    <xdr:to xmlns:xdr="http://schemas.openxmlformats.org/drawingml/2006/spreadsheetDrawing">
      <xdr:col>116</xdr:col>
      <xdr:colOff>63500</xdr:colOff>
      <xdr:row>106</xdr:row>
      <xdr:rowOff>106045</xdr:rowOff>
    </xdr:to>
    <xdr:cxnSp macro="">
      <xdr:nvCxnSpPr>
        <xdr:cNvPr id="831" name="直線コネクタ 830"/>
        <xdr:cNvCxnSpPr/>
      </xdr:nvCxnSpPr>
      <xdr:spPr>
        <a:xfrm flipV="1">
          <a:off x="20759420" y="1827720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71120</xdr:rowOff>
    </xdr:from>
    <xdr:to xmlns:xdr="http://schemas.openxmlformats.org/drawingml/2006/spreadsheetDrawing">
      <xdr:col>107</xdr:col>
      <xdr:colOff>101600</xdr:colOff>
      <xdr:row>107</xdr:row>
      <xdr:rowOff>1270</xdr:rowOff>
    </xdr:to>
    <xdr:sp macro="" textlink="">
      <xdr:nvSpPr>
        <xdr:cNvPr id="832" name="楕円 831"/>
        <xdr:cNvSpPr/>
      </xdr:nvSpPr>
      <xdr:spPr>
        <a:xfrm>
          <a:off x="1983994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106045</xdr:rowOff>
    </xdr:from>
    <xdr:to xmlns:xdr="http://schemas.openxmlformats.org/drawingml/2006/spreadsheetDrawing">
      <xdr:col>111</xdr:col>
      <xdr:colOff>177800</xdr:colOff>
      <xdr:row>106</xdr:row>
      <xdr:rowOff>121920</xdr:rowOff>
    </xdr:to>
    <xdr:cxnSp macro="">
      <xdr:nvCxnSpPr>
        <xdr:cNvPr id="833" name="直線コネクタ 832"/>
        <xdr:cNvCxnSpPr/>
      </xdr:nvCxnSpPr>
      <xdr:spPr>
        <a:xfrm flipV="1">
          <a:off x="19890740" y="18279745"/>
          <a:ext cx="868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75565</xdr:rowOff>
    </xdr:from>
    <xdr:to xmlns:xdr="http://schemas.openxmlformats.org/drawingml/2006/spreadsheetDrawing">
      <xdr:col>102</xdr:col>
      <xdr:colOff>165100</xdr:colOff>
      <xdr:row>107</xdr:row>
      <xdr:rowOff>6350</xdr:rowOff>
    </xdr:to>
    <xdr:sp macro="" textlink="">
      <xdr:nvSpPr>
        <xdr:cNvPr id="834" name="楕円 833"/>
        <xdr:cNvSpPr/>
      </xdr:nvSpPr>
      <xdr:spPr>
        <a:xfrm>
          <a:off x="18976340" y="1824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121920</xdr:rowOff>
    </xdr:from>
    <xdr:to xmlns:xdr="http://schemas.openxmlformats.org/drawingml/2006/spreadsheetDrawing">
      <xdr:col>107</xdr:col>
      <xdr:colOff>50800</xdr:colOff>
      <xdr:row>106</xdr:row>
      <xdr:rowOff>126365</xdr:rowOff>
    </xdr:to>
    <xdr:cxnSp macro="">
      <xdr:nvCxnSpPr>
        <xdr:cNvPr id="835" name="直線コネクタ 834"/>
        <xdr:cNvCxnSpPr/>
      </xdr:nvCxnSpPr>
      <xdr:spPr>
        <a:xfrm flipV="1">
          <a:off x="19027140" y="1829562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78105</xdr:rowOff>
    </xdr:from>
    <xdr:to xmlns:xdr="http://schemas.openxmlformats.org/drawingml/2006/spreadsheetDrawing">
      <xdr:col>98</xdr:col>
      <xdr:colOff>38100</xdr:colOff>
      <xdr:row>107</xdr:row>
      <xdr:rowOff>8255</xdr:rowOff>
    </xdr:to>
    <xdr:sp macro="" textlink="">
      <xdr:nvSpPr>
        <xdr:cNvPr id="836" name="楕円 835"/>
        <xdr:cNvSpPr/>
      </xdr:nvSpPr>
      <xdr:spPr>
        <a:xfrm>
          <a:off x="18112740" y="182518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126365</xdr:rowOff>
    </xdr:from>
    <xdr:to xmlns:xdr="http://schemas.openxmlformats.org/drawingml/2006/spreadsheetDrawing">
      <xdr:col>102</xdr:col>
      <xdr:colOff>114300</xdr:colOff>
      <xdr:row>106</xdr:row>
      <xdr:rowOff>128905</xdr:rowOff>
    </xdr:to>
    <xdr:cxnSp macro="">
      <xdr:nvCxnSpPr>
        <xdr:cNvPr id="837" name="直線コネクタ 836"/>
        <xdr:cNvCxnSpPr/>
      </xdr:nvCxnSpPr>
      <xdr:spPr>
        <a:xfrm flipV="1">
          <a:off x="18163540" y="1830006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129540</xdr:rowOff>
    </xdr:from>
    <xdr:ext cx="469900" cy="259080"/>
    <xdr:sp macro="" textlink="">
      <xdr:nvSpPr>
        <xdr:cNvPr id="838" name="n_1aveValue【公民館】&#10;一人当たり面積"/>
        <xdr:cNvSpPr txBox="1"/>
      </xdr:nvSpPr>
      <xdr:spPr>
        <a:xfrm>
          <a:off x="20516850" y="1796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166370</xdr:rowOff>
    </xdr:from>
    <xdr:ext cx="468630" cy="257810"/>
    <xdr:sp macro="" textlink="">
      <xdr:nvSpPr>
        <xdr:cNvPr id="839" name="n_2aveValue【公民館】&#10;一人当たり面積"/>
        <xdr:cNvSpPr txBox="1"/>
      </xdr:nvSpPr>
      <xdr:spPr>
        <a:xfrm>
          <a:off x="19660870" y="17997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6350</xdr:rowOff>
    </xdr:from>
    <xdr:ext cx="468630" cy="257810"/>
    <xdr:sp macro="" textlink="">
      <xdr:nvSpPr>
        <xdr:cNvPr id="840" name="n_3aveValue【公民館】&#10;一人当たり面積"/>
        <xdr:cNvSpPr txBox="1"/>
      </xdr:nvSpPr>
      <xdr:spPr>
        <a:xfrm>
          <a:off x="18797270" y="18008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8890</xdr:rowOff>
    </xdr:from>
    <xdr:ext cx="469265" cy="257810"/>
    <xdr:sp macro="" textlink="">
      <xdr:nvSpPr>
        <xdr:cNvPr id="841" name="n_4aveValue【公民館】&#10;一人当たり面積"/>
        <xdr:cNvSpPr txBox="1"/>
      </xdr:nvSpPr>
      <xdr:spPr>
        <a:xfrm>
          <a:off x="17933670" y="1801114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147955</xdr:rowOff>
    </xdr:from>
    <xdr:ext cx="469900" cy="258445"/>
    <xdr:sp macro="" textlink="">
      <xdr:nvSpPr>
        <xdr:cNvPr id="842" name="n_1mainValue【公民館】&#10;一人当たり面積"/>
        <xdr:cNvSpPr txBox="1"/>
      </xdr:nvSpPr>
      <xdr:spPr>
        <a:xfrm>
          <a:off x="20516850" y="18321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163830</xdr:rowOff>
    </xdr:from>
    <xdr:ext cx="468630" cy="259080"/>
    <xdr:sp macro="" textlink="">
      <xdr:nvSpPr>
        <xdr:cNvPr id="843" name="n_2mainValue【公民館】&#10;一人当たり面積"/>
        <xdr:cNvSpPr txBox="1"/>
      </xdr:nvSpPr>
      <xdr:spPr>
        <a:xfrm>
          <a:off x="19660870" y="18337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168275</xdr:rowOff>
    </xdr:from>
    <xdr:ext cx="468630" cy="257810"/>
    <xdr:sp macro="" textlink="">
      <xdr:nvSpPr>
        <xdr:cNvPr id="844" name="n_3mainValue【公民館】&#10;一人当たり面積"/>
        <xdr:cNvSpPr txBox="1"/>
      </xdr:nvSpPr>
      <xdr:spPr>
        <a:xfrm>
          <a:off x="18797270" y="183419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170815</xdr:rowOff>
    </xdr:from>
    <xdr:ext cx="469265" cy="258445"/>
    <xdr:sp macro="" textlink="">
      <xdr:nvSpPr>
        <xdr:cNvPr id="845" name="n_4mainValue【公民館】&#10;一人当たり面積"/>
        <xdr:cNvSpPr txBox="1"/>
      </xdr:nvSpPr>
      <xdr:spPr>
        <a:xfrm>
          <a:off x="17933670" y="18344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6" name="正方形/長方形 845"/>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7" name="正方形/長方形 846"/>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8" name="テキスト ボックス 847"/>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類似団体と比較して有形固定資産減価償却率が高くなっている主な施設は、認定こども園・幼稚園・保育所、学校施設、公民館である。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学校施設については、</a:t>
          </a:r>
          <a:r>
            <a:rPr kumimoji="1" lang="ja-JP" altLang="en-US" sz="1300">
              <a:solidFill>
                <a:sysClr val="windowText" lastClr="000000"/>
              </a:solidFill>
              <a:effectLst/>
              <a:latin typeface="ＭＳ Ｐゴシック"/>
              <a:ea typeface="ＭＳ Ｐゴシック"/>
              <a:cs typeface="+mn-cs"/>
            </a:rPr>
            <a:t>他の施設と比べると人口一人当たりの面積も大きく、施設保有に占める割合も高いことから</a:t>
          </a:r>
          <a:r>
            <a:rPr kumimoji="1" lang="ja-JP" altLang="ja-JP" sz="1300">
              <a:solidFill>
                <a:sysClr val="windowText" lastClr="000000"/>
              </a:solidFill>
              <a:effectLst/>
              <a:latin typeface="ＭＳ Ｐゴシック"/>
              <a:ea typeface="ＭＳ Ｐゴシック"/>
              <a:cs typeface="+mn-cs"/>
            </a:rPr>
            <a:t>、引き続き廃校施設の利活用や処分を行うとともに、必要な修繕・維持補修や計画的な改修・更新等に取り組む必要がある。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その他の有形固定資産減価償却率が高くなっている施設について</a:t>
          </a:r>
          <a:r>
            <a:rPr kumimoji="1" lang="ja-JP" altLang="en-US" sz="1300">
              <a:solidFill>
                <a:sysClr val="windowText" lastClr="000000"/>
              </a:solidFill>
              <a:effectLst/>
              <a:latin typeface="ＭＳ Ｐゴシック"/>
              <a:ea typeface="ＭＳ Ｐゴシック"/>
              <a:cs typeface="+mn-cs"/>
            </a:rPr>
            <a:t>も</a:t>
          </a:r>
          <a:r>
            <a:rPr kumimoji="1" lang="ja-JP" altLang="ja-JP" sz="1300">
              <a:solidFill>
                <a:sysClr val="windowText" lastClr="000000"/>
              </a:solidFill>
              <a:effectLst/>
              <a:latin typeface="ＭＳ Ｐゴシック"/>
              <a:ea typeface="ＭＳ Ｐゴシック"/>
              <a:cs typeface="+mn-cs"/>
            </a:rPr>
            <a:t>、必要な修繕・維持補修や計画的な改修・更新等や、利用実態等を踏まえた統合・廃止の検討に取り組む必要がある。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65405</xdr:rowOff>
    </xdr:to>
    <xdr:sp macro="" textlink="">
      <xdr:nvSpPr>
        <xdr:cNvPr id="3" name="正方形/長方形 2"/>
        <xdr:cNvSpPr/>
      </xdr:nvSpPr>
      <xdr:spPr>
        <a:xfrm>
          <a:off x="18542000" y="191135"/>
          <a:ext cx="38608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127000</xdr:colOff>
      <xdr:row>4</xdr:row>
      <xdr:rowOff>38735</xdr:rowOff>
    </xdr:to>
    <xdr:sp macro="" textlink="">
      <xdr:nvSpPr>
        <xdr:cNvPr id="4" name="正方形/長方形 3"/>
        <xdr:cNvSpPr/>
      </xdr:nvSpPr>
      <xdr:spPr>
        <a:xfrm>
          <a:off x="18561050" y="21717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2570"/>
          <a:ext cx="37592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18</xdr:col>
      <xdr:colOff>127000</xdr:colOff>
      <xdr:row>15</xdr:row>
      <xdr:rowOff>65405</xdr:rowOff>
    </xdr:to>
    <xdr:sp macro="" textlink="">
      <xdr:nvSpPr>
        <xdr:cNvPr id="11" name="正方形/長方形 10"/>
        <xdr:cNvSpPr/>
      </xdr:nvSpPr>
      <xdr:spPr>
        <a:xfrm>
          <a:off x="2166620" y="922655"/>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59,390
58,984
336.89
34,054,545
33,161,395
732,504
16,398,292
31,012,242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30.4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123825</xdr:rowOff>
    </xdr:to>
    <xdr:sp macro="" textlink="">
      <xdr:nvSpPr>
        <xdr:cNvPr id="17" name="正方形/長方形 16"/>
        <xdr:cNvSpPr/>
      </xdr:nvSpPr>
      <xdr:spPr>
        <a:xfrm>
          <a:off x="6987540" y="1714500"/>
          <a:ext cx="333756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104140</xdr:rowOff>
    </xdr:to>
    <xdr:sp macro="" textlink="">
      <xdr:nvSpPr>
        <xdr:cNvPr id="18" name="角丸四角形 17"/>
        <xdr:cNvSpPr/>
      </xdr:nvSpPr>
      <xdr:spPr>
        <a:xfrm>
          <a:off x="1077976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035030" y="955040"/>
          <a:ext cx="12979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104140</xdr:rowOff>
    </xdr:to>
    <xdr:sp macro="" textlink="">
      <xdr:nvSpPr>
        <xdr:cNvPr id="20" name="正方形/長方形 19"/>
        <xdr:cNvSpPr/>
      </xdr:nvSpPr>
      <xdr:spPr>
        <a:xfrm>
          <a:off x="11035030" y="1219835"/>
          <a:ext cx="12979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414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136525</xdr:rowOff>
    </xdr:from>
    <xdr:to xmlns:xdr="http://schemas.openxmlformats.org/drawingml/2006/spreadsheetDrawing">
      <xdr:col>59</xdr:col>
      <xdr:colOff>73025</xdr:colOff>
      <xdr:row>6</xdr:row>
      <xdr:rowOff>65405</xdr:rowOff>
    </xdr:to>
    <xdr:sp macro="" textlink="">
      <xdr:nvSpPr>
        <xdr:cNvPr id="23" name="楕円 22"/>
        <xdr:cNvSpPr/>
      </xdr:nvSpPr>
      <xdr:spPr>
        <a:xfrm>
          <a:off x="10916285" y="9937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58420</xdr:rowOff>
    </xdr:from>
    <xdr:to xmlns:xdr="http://schemas.openxmlformats.org/drawingml/2006/spreadsheetDrawing">
      <xdr:col>59</xdr:col>
      <xdr:colOff>73025</xdr:colOff>
      <xdr:row>7</xdr:row>
      <xdr:rowOff>161925</xdr:rowOff>
    </xdr:to>
    <xdr:sp macro="" textlink="">
      <xdr:nvSpPr>
        <xdr:cNvPr id="24" name="フローチャート: 判断 23"/>
        <xdr:cNvSpPr/>
      </xdr:nvSpPr>
      <xdr:spPr>
        <a:xfrm>
          <a:off x="10916285" y="12585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156210</xdr:rowOff>
    </xdr:from>
    <xdr:to xmlns:xdr="http://schemas.openxmlformats.org/drawingml/2006/spreadsheetDrawing">
      <xdr:col>59</xdr:col>
      <xdr:colOff>15875</xdr:colOff>
      <xdr:row>9</xdr:row>
      <xdr:rowOff>123825</xdr:rowOff>
    </xdr:to>
    <xdr:cxnSp macro="">
      <xdr:nvCxnSpPr>
        <xdr:cNvPr id="25" name="直線コネクタ 24"/>
        <xdr:cNvCxnSpPr/>
      </xdr:nvCxnSpPr>
      <xdr:spPr>
        <a:xfrm>
          <a:off x="10955655"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48260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52070</xdr:rowOff>
    </xdr:from>
    <xdr:ext cx="8896350" cy="264160"/>
    <xdr:sp macro="" textlink="">
      <xdr:nvSpPr>
        <xdr:cNvPr id="29" name="テキスト ボックス 28"/>
        <xdr:cNvSpPr txBox="1"/>
      </xdr:nvSpPr>
      <xdr:spPr>
        <a:xfrm>
          <a:off x="683260" y="2795270"/>
          <a:ext cx="88963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4795"/>
    <xdr:sp macro="" textlink="">
      <xdr:nvSpPr>
        <xdr:cNvPr id="30" name="テキスト ボックス 29"/>
        <xdr:cNvSpPr txBox="1"/>
      </xdr:nvSpPr>
      <xdr:spPr>
        <a:xfrm>
          <a:off x="683260" y="311213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4795"/>
    <xdr:sp macro="" textlink="">
      <xdr:nvSpPr>
        <xdr:cNvPr id="31" name="テキスト ボックス 30"/>
        <xdr:cNvSpPr txBox="1"/>
      </xdr:nvSpPr>
      <xdr:spPr>
        <a:xfrm>
          <a:off x="683260" y="3429000"/>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149225</xdr:rowOff>
    </xdr:from>
    <xdr:ext cx="4433570" cy="263525"/>
    <xdr:sp macro="" textlink="">
      <xdr:nvSpPr>
        <xdr:cNvPr id="32" name="テキスト ボックス 31"/>
        <xdr:cNvSpPr txBox="1"/>
      </xdr:nvSpPr>
      <xdr:spPr>
        <a:xfrm>
          <a:off x="683260" y="3749675"/>
          <a:ext cx="4433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78105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168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52070</xdr:rowOff>
    </xdr:from>
    <xdr:to xmlns:xdr="http://schemas.openxmlformats.org/drawingml/2006/spreadsheetDrawing">
      <xdr:col>12</xdr:col>
      <xdr:colOff>127000</xdr:colOff>
      <xdr:row>29</xdr:row>
      <xdr:rowOff>136525</xdr:rowOff>
    </xdr:to>
    <xdr:sp macro="" textlink="">
      <xdr:nvSpPr>
        <xdr:cNvPr id="34" name="正方形/長方形 33"/>
        <xdr:cNvSpPr/>
      </xdr:nvSpPr>
      <xdr:spPr>
        <a:xfrm>
          <a:off x="86868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168910</xdr:rowOff>
    </xdr:to>
    <xdr:sp macro="" textlink="">
      <xdr:nvSpPr>
        <xdr:cNvPr id="35" name="正方形/長方形 34"/>
        <xdr:cNvSpPr/>
      </xdr:nvSpPr>
      <xdr:spPr>
        <a:xfrm>
          <a:off x="86868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52070</xdr:rowOff>
    </xdr:from>
    <xdr:to xmlns:xdr="http://schemas.openxmlformats.org/drawingml/2006/spreadsheetDrawing">
      <xdr:col>18</xdr:col>
      <xdr:colOff>0</xdr:colOff>
      <xdr:row>29</xdr:row>
      <xdr:rowOff>136525</xdr:rowOff>
    </xdr:to>
    <xdr:sp macro="" textlink="">
      <xdr:nvSpPr>
        <xdr:cNvPr id="36" name="正方形/長方形 35"/>
        <xdr:cNvSpPr/>
      </xdr:nvSpPr>
      <xdr:spPr>
        <a:xfrm>
          <a:off x="1854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168910</xdr:rowOff>
    </xdr:to>
    <xdr:sp macro="" textlink="">
      <xdr:nvSpPr>
        <xdr:cNvPr id="37" name="正方形/長方形 36"/>
        <xdr:cNvSpPr/>
      </xdr:nvSpPr>
      <xdr:spPr>
        <a:xfrm>
          <a:off x="1854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52070</xdr:rowOff>
    </xdr:from>
    <xdr:to xmlns:xdr="http://schemas.openxmlformats.org/drawingml/2006/spreadsheetDrawing">
      <xdr:col>24</xdr:col>
      <xdr:colOff>0</xdr:colOff>
      <xdr:row>29</xdr:row>
      <xdr:rowOff>136525</xdr:rowOff>
    </xdr:to>
    <xdr:sp macro="" textlink="">
      <xdr:nvSpPr>
        <xdr:cNvPr id="38" name="正方形/長方形 37"/>
        <xdr:cNvSpPr/>
      </xdr:nvSpPr>
      <xdr:spPr>
        <a:xfrm>
          <a:off x="2966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168910</xdr:rowOff>
    </xdr:to>
    <xdr:sp macro="" textlink="">
      <xdr:nvSpPr>
        <xdr:cNvPr id="39" name="正方形/長方形 38"/>
        <xdr:cNvSpPr/>
      </xdr:nvSpPr>
      <xdr:spPr>
        <a:xfrm>
          <a:off x="2966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40" name="正方形/長方形 39"/>
        <xdr:cNvSpPr/>
      </xdr:nvSpPr>
      <xdr:spPr>
        <a:xfrm>
          <a:off x="74168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30505"/>
    <xdr:sp macro="" textlink="">
      <xdr:nvSpPr>
        <xdr:cNvPr id="41" name="テキスト ボックス 40"/>
        <xdr:cNvSpPr txBox="1"/>
      </xdr:nvSpPr>
      <xdr:spPr>
        <a:xfrm>
          <a:off x="708660" y="5143500"/>
          <a:ext cx="2978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78105</xdr:rowOff>
    </xdr:from>
    <xdr:to xmlns:xdr="http://schemas.openxmlformats.org/drawingml/2006/spreadsheetDrawing">
      <xdr:col>28</xdr:col>
      <xdr:colOff>114300</xdr:colOff>
      <xdr:row>44</xdr:row>
      <xdr:rowOff>78105</xdr:rowOff>
    </xdr:to>
    <xdr:cxnSp macro="">
      <xdr:nvCxnSpPr>
        <xdr:cNvPr id="42" name="直線コネクタ 41"/>
        <xdr:cNvCxnSpPr/>
      </xdr:nvCxnSpPr>
      <xdr:spPr>
        <a:xfrm>
          <a:off x="74168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107315</xdr:rowOff>
    </xdr:from>
    <xdr:ext cx="466725" cy="264795"/>
    <xdr:sp macro="" textlink="">
      <xdr:nvSpPr>
        <xdr:cNvPr id="43" name="テキスト ボックス 42"/>
        <xdr:cNvSpPr txBox="1"/>
      </xdr:nvSpPr>
      <xdr:spPr>
        <a:xfrm>
          <a:off x="289560" y="747966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38735</xdr:rowOff>
    </xdr:from>
    <xdr:to xmlns:xdr="http://schemas.openxmlformats.org/drawingml/2006/spreadsheetDrawing">
      <xdr:col>28</xdr:col>
      <xdr:colOff>114300</xdr:colOff>
      <xdr:row>42</xdr:row>
      <xdr:rowOff>38735</xdr:rowOff>
    </xdr:to>
    <xdr:cxnSp macro="">
      <xdr:nvCxnSpPr>
        <xdr:cNvPr id="44" name="直線コネクタ 43"/>
        <xdr:cNvCxnSpPr/>
      </xdr:nvCxnSpPr>
      <xdr:spPr>
        <a:xfrm>
          <a:off x="741680" y="723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68580</xdr:rowOff>
    </xdr:from>
    <xdr:ext cx="466725" cy="264795"/>
    <xdr:sp macro="" textlink="">
      <xdr:nvSpPr>
        <xdr:cNvPr id="45" name="テキスト ボックス 44"/>
        <xdr:cNvSpPr txBox="1"/>
      </xdr:nvSpPr>
      <xdr:spPr>
        <a:xfrm>
          <a:off x="289560" y="70980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168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29845</xdr:rowOff>
    </xdr:from>
    <xdr:ext cx="402590" cy="264160"/>
    <xdr:sp macro="" textlink="">
      <xdr:nvSpPr>
        <xdr:cNvPr id="47" name="テキスト ボックス 46"/>
        <xdr:cNvSpPr txBox="1"/>
      </xdr:nvSpPr>
      <xdr:spPr>
        <a:xfrm>
          <a:off x="353695" y="6716395"/>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136525</xdr:rowOff>
    </xdr:from>
    <xdr:to xmlns:xdr="http://schemas.openxmlformats.org/drawingml/2006/spreadsheetDrawing">
      <xdr:col>28</xdr:col>
      <xdr:colOff>114300</xdr:colOff>
      <xdr:row>37</xdr:row>
      <xdr:rowOff>136525</xdr:rowOff>
    </xdr:to>
    <xdr:cxnSp macro="">
      <xdr:nvCxnSpPr>
        <xdr:cNvPr id="48" name="直線コネクタ 47"/>
        <xdr:cNvCxnSpPr/>
      </xdr:nvCxnSpPr>
      <xdr:spPr>
        <a:xfrm>
          <a:off x="741680" y="648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166370</xdr:rowOff>
    </xdr:from>
    <xdr:ext cx="402590" cy="264160"/>
    <xdr:sp macro="" textlink="">
      <xdr:nvSpPr>
        <xdr:cNvPr id="49" name="テキスト ボックス 48"/>
        <xdr:cNvSpPr txBox="1"/>
      </xdr:nvSpPr>
      <xdr:spPr>
        <a:xfrm>
          <a:off x="353695" y="6338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97790</xdr:rowOff>
    </xdr:from>
    <xdr:to xmlns:xdr="http://schemas.openxmlformats.org/drawingml/2006/spreadsheetDrawing">
      <xdr:col>28</xdr:col>
      <xdr:colOff>114300</xdr:colOff>
      <xdr:row>35</xdr:row>
      <xdr:rowOff>97790</xdr:rowOff>
    </xdr:to>
    <xdr:cxnSp macro="">
      <xdr:nvCxnSpPr>
        <xdr:cNvPr id="50" name="直線コネクタ 49"/>
        <xdr:cNvCxnSpPr/>
      </xdr:nvCxnSpPr>
      <xdr:spPr>
        <a:xfrm>
          <a:off x="741680" y="609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127000</xdr:rowOff>
    </xdr:from>
    <xdr:ext cx="402590" cy="264160"/>
    <xdr:sp macro="" textlink="">
      <xdr:nvSpPr>
        <xdr:cNvPr id="51" name="テキスト ボックス 50"/>
        <xdr:cNvSpPr txBox="1"/>
      </xdr:nvSpPr>
      <xdr:spPr>
        <a:xfrm>
          <a:off x="353695" y="595630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58420</xdr:rowOff>
    </xdr:from>
    <xdr:to xmlns:xdr="http://schemas.openxmlformats.org/drawingml/2006/spreadsheetDrawing">
      <xdr:col>28</xdr:col>
      <xdr:colOff>114300</xdr:colOff>
      <xdr:row>33</xdr:row>
      <xdr:rowOff>58420</xdr:rowOff>
    </xdr:to>
    <xdr:cxnSp macro="">
      <xdr:nvCxnSpPr>
        <xdr:cNvPr id="52" name="直線コネクタ 51"/>
        <xdr:cNvCxnSpPr/>
      </xdr:nvCxnSpPr>
      <xdr:spPr>
        <a:xfrm>
          <a:off x="741680" y="571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88265</xdr:rowOff>
    </xdr:from>
    <xdr:ext cx="402590" cy="264160"/>
    <xdr:sp macro="" textlink="">
      <xdr:nvSpPr>
        <xdr:cNvPr id="53" name="テキスト ボックス 52"/>
        <xdr:cNvSpPr txBox="1"/>
      </xdr:nvSpPr>
      <xdr:spPr>
        <a:xfrm>
          <a:off x="353695" y="5574665"/>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4" name="直線コネクタ 53"/>
        <xdr:cNvCxnSpPr/>
      </xdr:nvCxnSpPr>
      <xdr:spPr>
        <a:xfrm>
          <a:off x="74168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48895</xdr:rowOff>
    </xdr:from>
    <xdr:ext cx="337820" cy="264795"/>
    <xdr:sp macro="" textlink="">
      <xdr:nvSpPr>
        <xdr:cNvPr id="55" name="テキスト ボックス 54"/>
        <xdr:cNvSpPr txBox="1"/>
      </xdr:nvSpPr>
      <xdr:spPr>
        <a:xfrm>
          <a:off x="412750" y="5192395"/>
          <a:ext cx="337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56" name="【図書館】&#10;有形固定資産減価償却率グラフ枠"/>
        <xdr:cNvSpPr/>
      </xdr:nvSpPr>
      <xdr:spPr>
        <a:xfrm>
          <a:off x="74168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158750</xdr:rowOff>
    </xdr:from>
    <xdr:to xmlns:xdr="http://schemas.openxmlformats.org/drawingml/2006/spreadsheetDrawing">
      <xdr:col>24</xdr:col>
      <xdr:colOff>62865</xdr:colOff>
      <xdr:row>41</xdr:row>
      <xdr:rowOff>132715</xdr:rowOff>
    </xdr:to>
    <xdr:cxnSp macro="">
      <xdr:nvCxnSpPr>
        <xdr:cNvPr id="57" name="直線コネクタ 56"/>
        <xdr:cNvCxnSpPr/>
      </xdr:nvCxnSpPr>
      <xdr:spPr>
        <a:xfrm flipV="1">
          <a:off x="4512945" y="5645150"/>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136525</xdr:rowOff>
    </xdr:from>
    <xdr:ext cx="405130" cy="264160"/>
    <xdr:sp macro="" textlink="">
      <xdr:nvSpPr>
        <xdr:cNvPr id="58" name="【図書館】&#10;有形固定資産減価償却率最小値テキスト"/>
        <xdr:cNvSpPr txBox="1"/>
      </xdr:nvSpPr>
      <xdr:spPr>
        <a:xfrm>
          <a:off x="4551680" y="716597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132715</xdr:rowOff>
    </xdr:from>
    <xdr:to xmlns:xdr="http://schemas.openxmlformats.org/drawingml/2006/spreadsheetDrawing">
      <xdr:col>24</xdr:col>
      <xdr:colOff>152400</xdr:colOff>
      <xdr:row>41</xdr:row>
      <xdr:rowOff>132715</xdr:rowOff>
    </xdr:to>
    <xdr:cxnSp macro="">
      <xdr:nvCxnSpPr>
        <xdr:cNvPr id="59" name="直線コネクタ 58"/>
        <xdr:cNvCxnSpPr/>
      </xdr:nvCxnSpPr>
      <xdr:spPr>
        <a:xfrm>
          <a:off x="4429760" y="7162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103505</xdr:rowOff>
    </xdr:from>
    <xdr:ext cx="405130" cy="264160"/>
    <xdr:sp macro="" textlink="">
      <xdr:nvSpPr>
        <xdr:cNvPr id="60" name="【図書館】&#10;有形固定資産減価償却率最大値テキスト"/>
        <xdr:cNvSpPr txBox="1"/>
      </xdr:nvSpPr>
      <xdr:spPr>
        <a:xfrm>
          <a:off x="4551680" y="541845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158750</xdr:rowOff>
    </xdr:from>
    <xdr:to xmlns:xdr="http://schemas.openxmlformats.org/drawingml/2006/spreadsheetDrawing">
      <xdr:col>24</xdr:col>
      <xdr:colOff>152400</xdr:colOff>
      <xdr:row>32</xdr:row>
      <xdr:rowOff>158750</xdr:rowOff>
    </xdr:to>
    <xdr:cxnSp macro="">
      <xdr:nvCxnSpPr>
        <xdr:cNvPr id="61" name="直線コネクタ 60"/>
        <xdr:cNvCxnSpPr/>
      </xdr:nvCxnSpPr>
      <xdr:spPr>
        <a:xfrm>
          <a:off x="4429760" y="5645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68580</xdr:rowOff>
    </xdr:from>
    <xdr:ext cx="405130" cy="264795"/>
    <xdr:sp macro="" textlink="">
      <xdr:nvSpPr>
        <xdr:cNvPr id="62" name="【図書館】&#10;有形固定資産減価償却率平均値テキスト"/>
        <xdr:cNvSpPr txBox="1"/>
      </xdr:nvSpPr>
      <xdr:spPr>
        <a:xfrm>
          <a:off x="4551680" y="6069330"/>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45720</xdr:rowOff>
    </xdr:from>
    <xdr:to xmlns:xdr="http://schemas.openxmlformats.org/drawingml/2006/spreadsheetDrawing">
      <xdr:col>24</xdr:col>
      <xdr:colOff>114300</xdr:colOff>
      <xdr:row>36</xdr:row>
      <xdr:rowOff>149225</xdr:rowOff>
    </xdr:to>
    <xdr:sp macro="" textlink="">
      <xdr:nvSpPr>
        <xdr:cNvPr id="63" name="フローチャート: 判断 62"/>
        <xdr:cNvSpPr/>
      </xdr:nvSpPr>
      <xdr:spPr>
        <a:xfrm>
          <a:off x="4462780" y="62179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12065</xdr:rowOff>
    </xdr:from>
    <xdr:to xmlns:xdr="http://schemas.openxmlformats.org/drawingml/2006/spreadsheetDrawing">
      <xdr:col>20</xdr:col>
      <xdr:colOff>38100</xdr:colOff>
      <xdr:row>36</xdr:row>
      <xdr:rowOff>116205</xdr:rowOff>
    </xdr:to>
    <xdr:sp macro="" textlink="">
      <xdr:nvSpPr>
        <xdr:cNvPr id="64" name="フローチャート: 判断 63"/>
        <xdr:cNvSpPr/>
      </xdr:nvSpPr>
      <xdr:spPr>
        <a:xfrm>
          <a:off x="3649980" y="618426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170180</xdr:rowOff>
    </xdr:from>
    <xdr:to xmlns:xdr="http://schemas.openxmlformats.org/drawingml/2006/spreadsheetDrawing">
      <xdr:col>15</xdr:col>
      <xdr:colOff>101600</xdr:colOff>
      <xdr:row>36</xdr:row>
      <xdr:rowOff>99060</xdr:rowOff>
    </xdr:to>
    <xdr:sp macro="" textlink="">
      <xdr:nvSpPr>
        <xdr:cNvPr id="65" name="フローチャート: 判断 64"/>
        <xdr:cNvSpPr/>
      </xdr:nvSpPr>
      <xdr:spPr>
        <a:xfrm>
          <a:off x="2781300" y="61709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160655</xdr:rowOff>
    </xdr:from>
    <xdr:to xmlns:xdr="http://schemas.openxmlformats.org/drawingml/2006/spreadsheetDrawing">
      <xdr:col>10</xdr:col>
      <xdr:colOff>165100</xdr:colOff>
      <xdr:row>36</xdr:row>
      <xdr:rowOff>88900</xdr:rowOff>
    </xdr:to>
    <xdr:sp macro="" textlink="">
      <xdr:nvSpPr>
        <xdr:cNvPr id="66" name="フローチャート: 判断 65"/>
        <xdr:cNvSpPr/>
      </xdr:nvSpPr>
      <xdr:spPr>
        <a:xfrm>
          <a:off x="1917700" y="6161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133350</xdr:rowOff>
    </xdr:from>
    <xdr:to xmlns:xdr="http://schemas.openxmlformats.org/drawingml/2006/spreadsheetDrawing">
      <xdr:col>6</xdr:col>
      <xdr:colOff>38100</xdr:colOff>
      <xdr:row>36</xdr:row>
      <xdr:rowOff>61595</xdr:rowOff>
    </xdr:to>
    <xdr:sp macro="" textlink="">
      <xdr:nvSpPr>
        <xdr:cNvPr id="67" name="フローチャート: 判断 66"/>
        <xdr:cNvSpPr/>
      </xdr:nvSpPr>
      <xdr:spPr>
        <a:xfrm>
          <a:off x="1054100" y="61341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75565</xdr:rowOff>
    </xdr:from>
    <xdr:ext cx="761365" cy="264160"/>
    <xdr:sp macro="" textlink="">
      <xdr:nvSpPr>
        <xdr:cNvPr id="68" name="テキスト ボックス 67"/>
        <xdr:cNvSpPr txBox="1"/>
      </xdr:nvSpPr>
      <xdr:spPr>
        <a:xfrm>
          <a:off x="432816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75565</xdr:rowOff>
    </xdr:from>
    <xdr:ext cx="762000" cy="264160"/>
    <xdr:sp macro="" textlink="">
      <xdr:nvSpPr>
        <xdr:cNvPr id="69" name="テキスト ボックス 68"/>
        <xdr:cNvSpPr txBox="1"/>
      </xdr:nvSpPr>
      <xdr:spPr>
        <a:xfrm>
          <a:off x="351536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75565</xdr:rowOff>
    </xdr:from>
    <xdr:ext cx="761365" cy="264160"/>
    <xdr:sp macro="" textlink="">
      <xdr:nvSpPr>
        <xdr:cNvPr id="70" name="テキスト ボックス 69"/>
        <xdr:cNvSpPr txBox="1"/>
      </xdr:nvSpPr>
      <xdr:spPr>
        <a:xfrm>
          <a:off x="264668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75565</xdr:rowOff>
    </xdr:from>
    <xdr:ext cx="762000" cy="264160"/>
    <xdr:sp macro="" textlink="">
      <xdr:nvSpPr>
        <xdr:cNvPr id="71" name="テキスト ボックス 70"/>
        <xdr:cNvSpPr txBox="1"/>
      </xdr:nvSpPr>
      <xdr:spPr>
        <a:xfrm>
          <a:off x="17830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75565</xdr:rowOff>
    </xdr:from>
    <xdr:ext cx="762000" cy="264160"/>
    <xdr:sp macro="" textlink="">
      <xdr:nvSpPr>
        <xdr:cNvPr id="72" name="テキスト ボックス 71"/>
        <xdr:cNvSpPr txBox="1"/>
      </xdr:nvSpPr>
      <xdr:spPr>
        <a:xfrm>
          <a:off x="9194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80645</xdr:rowOff>
    </xdr:from>
    <xdr:to xmlns:xdr="http://schemas.openxmlformats.org/drawingml/2006/spreadsheetDrawing">
      <xdr:col>24</xdr:col>
      <xdr:colOff>114300</xdr:colOff>
      <xdr:row>42</xdr:row>
      <xdr:rowOff>9525</xdr:rowOff>
    </xdr:to>
    <xdr:sp macro="" textlink="">
      <xdr:nvSpPr>
        <xdr:cNvPr id="73" name="楕円 72"/>
        <xdr:cNvSpPr/>
      </xdr:nvSpPr>
      <xdr:spPr>
        <a:xfrm>
          <a:off x="4462780" y="71100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168910</xdr:rowOff>
    </xdr:from>
    <xdr:ext cx="405130" cy="264160"/>
    <xdr:sp macro="" textlink="">
      <xdr:nvSpPr>
        <xdr:cNvPr id="74" name="【図書館】&#10;有形固定資産減価償却率該当値テキスト"/>
        <xdr:cNvSpPr txBox="1"/>
      </xdr:nvSpPr>
      <xdr:spPr>
        <a:xfrm>
          <a:off x="4551680" y="702691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74930</xdr:rowOff>
    </xdr:from>
    <xdr:to xmlns:xdr="http://schemas.openxmlformats.org/drawingml/2006/spreadsheetDrawing">
      <xdr:col>20</xdr:col>
      <xdr:colOff>38100</xdr:colOff>
      <xdr:row>42</xdr:row>
      <xdr:rowOff>3175</xdr:rowOff>
    </xdr:to>
    <xdr:sp macro="" textlink="">
      <xdr:nvSpPr>
        <xdr:cNvPr id="75" name="楕円 74"/>
        <xdr:cNvSpPr/>
      </xdr:nvSpPr>
      <xdr:spPr>
        <a:xfrm>
          <a:off x="3649980" y="71043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126365</xdr:rowOff>
    </xdr:from>
    <xdr:to xmlns:xdr="http://schemas.openxmlformats.org/drawingml/2006/spreadsheetDrawing">
      <xdr:col>24</xdr:col>
      <xdr:colOff>63500</xdr:colOff>
      <xdr:row>41</xdr:row>
      <xdr:rowOff>132715</xdr:rowOff>
    </xdr:to>
    <xdr:cxnSp macro="">
      <xdr:nvCxnSpPr>
        <xdr:cNvPr id="76" name="直線コネクタ 75"/>
        <xdr:cNvCxnSpPr/>
      </xdr:nvCxnSpPr>
      <xdr:spPr>
        <a:xfrm>
          <a:off x="3700780" y="715581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68580</xdr:rowOff>
    </xdr:from>
    <xdr:to xmlns:xdr="http://schemas.openxmlformats.org/drawingml/2006/spreadsheetDrawing">
      <xdr:col>15</xdr:col>
      <xdr:colOff>101600</xdr:colOff>
      <xdr:row>41</xdr:row>
      <xdr:rowOff>171450</xdr:rowOff>
    </xdr:to>
    <xdr:sp macro="" textlink="">
      <xdr:nvSpPr>
        <xdr:cNvPr id="77" name="楕円 76"/>
        <xdr:cNvSpPr/>
      </xdr:nvSpPr>
      <xdr:spPr>
        <a:xfrm>
          <a:off x="2781300" y="70980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121285</xdr:rowOff>
    </xdr:from>
    <xdr:to xmlns:xdr="http://schemas.openxmlformats.org/drawingml/2006/spreadsheetDrawing">
      <xdr:col>19</xdr:col>
      <xdr:colOff>177800</xdr:colOff>
      <xdr:row>41</xdr:row>
      <xdr:rowOff>126365</xdr:rowOff>
    </xdr:to>
    <xdr:cxnSp macro="">
      <xdr:nvCxnSpPr>
        <xdr:cNvPr id="78" name="直線コネクタ 77"/>
        <xdr:cNvCxnSpPr/>
      </xdr:nvCxnSpPr>
      <xdr:spPr>
        <a:xfrm>
          <a:off x="2832100" y="7150735"/>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41</xdr:row>
      <xdr:rowOff>63500</xdr:rowOff>
    </xdr:from>
    <xdr:to xmlns:xdr="http://schemas.openxmlformats.org/drawingml/2006/spreadsheetDrawing">
      <xdr:col>10</xdr:col>
      <xdr:colOff>165100</xdr:colOff>
      <xdr:row>41</xdr:row>
      <xdr:rowOff>167005</xdr:rowOff>
    </xdr:to>
    <xdr:sp macro="" textlink="">
      <xdr:nvSpPr>
        <xdr:cNvPr id="79" name="楕円 78"/>
        <xdr:cNvSpPr/>
      </xdr:nvSpPr>
      <xdr:spPr>
        <a:xfrm>
          <a:off x="1917700" y="70929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114935</xdr:rowOff>
    </xdr:from>
    <xdr:to xmlns:xdr="http://schemas.openxmlformats.org/drawingml/2006/spreadsheetDrawing">
      <xdr:col>15</xdr:col>
      <xdr:colOff>50800</xdr:colOff>
      <xdr:row>41</xdr:row>
      <xdr:rowOff>121285</xdr:rowOff>
    </xdr:to>
    <xdr:cxnSp macro="">
      <xdr:nvCxnSpPr>
        <xdr:cNvPr id="80" name="直線コネクタ 79"/>
        <xdr:cNvCxnSpPr/>
      </xdr:nvCxnSpPr>
      <xdr:spPr>
        <a:xfrm>
          <a:off x="1968500" y="714438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41</xdr:row>
      <xdr:rowOff>57150</xdr:rowOff>
    </xdr:from>
    <xdr:to xmlns:xdr="http://schemas.openxmlformats.org/drawingml/2006/spreadsheetDrawing">
      <xdr:col>6</xdr:col>
      <xdr:colOff>38100</xdr:colOff>
      <xdr:row>41</xdr:row>
      <xdr:rowOff>161290</xdr:rowOff>
    </xdr:to>
    <xdr:sp macro="" textlink="">
      <xdr:nvSpPr>
        <xdr:cNvPr id="81" name="楕円 80"/>
        <xdr:cNvSpPr/>
      </xdr:nvSpPr>
      <xdr:spPr>
        <a:xfrm>
          <a:off x="1054100" y="708660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41</xdr:row>
      <xdr:rowOff>109220</xdr:rowOff>
    </xdr:from>
    <xdr:to xmlns:xdr="http://schemas.openxmlformats.org/drawingml/2006/spreadsheetDrawing">
      <xdr:col>10</xdr:col>
      <xdr:colOff>114300</xdr:colOff>
      <xdr:row>41</xdr:row>
      <xdr:rowOff>114935</xdr:rowOff>
    </xdr:to>
    <xdr:cxnSp macro="">
      <xdr:nvCxnSpPr>
        <xdr:cNvPr id="82" name="直線コネクタ 81"/>
        <xdr:cNvCxnSpPr/>
      </xdr:nvCxnSpPr>
      <xdr:spPr>
        <a:xfrm>
          <a:off x="1104900" y="713867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133350</xdr:rowOff>
    </xdr:from>
    <xdr:ext cx="404495" cy="264160"/>
    <xdr:sp macro="" textlink="">
      <xdr:nvSpPr>
        <xdr:cNvPr id="83" name="n_1aveValue【図書館】&#10;有形固定資産減価償却率"/>
        <xdr:cNvSpPr txBox="1"/>
      </xdr:nvSpPr>
      <xdr:spPr>
        <a:xfrm>
          <a:off x="3490595" y="596265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115570</xdr:rowOff>
    </xdr:from>
    <xdr:ext cx="404495" cy="264795"/>
    <xdr:sp macro="" textlink="">
      <xdr:nvSpPr>
        <xdr:cNvPr id="84" name="n_2aveValue【図書館】&#10;有形固定資産減価償却率"/>
        <xdr:cNvSpPr txBox="1"/>
      </xdr:nvSpPr>
      <xdr:spPr>
        <a:xfrm>
          <a:off x="2634615" y="594487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105410</xdr:rowOff>
    </xdr:from>
    <xdr:ext cx="403860" cy="264795"/>
    <xdr:sp macro="" textlink="">
      <xdr:nvSpPr>
        <xdr:cNvPr id="85" name="n_3aveValue【図書館】&#10;有形固定資産減価償却率"/>
        <xdr:cNvSpPr txBox="1"/>
      </xdr:nvSpPr>
      <xdr:spPr>
        <a:xfrm>
          <a:off x="1771015" y="5934710"/>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78740</xdr:rowOff>
    </xdr:from>
    <xdr:ext cx="403860" cy="264160"/>
    <xdr:sp macro="" textlink="">
      <xdr:nvSpPr>
        <xdr:cNvPr id="86" name="n_4aveValue【図書館】&#10;有形固定資産減価償却率"/>
        <xdr:cNvSpPr txBox="1"/>
      </xdr:nvSpPr>
      <xdr:spPr>
        <a:xfrm>
          <a:off x="907415" y="5908040"/>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170180</xdr:rowOff>
    </xdr:from>
    <xdr:ext cx="404495" cy="263525"/>
    <xdr:sp macro="" textlink="">
      <xdr:nvSpPr>
        <xdr:cNvPr id="87" name="n_1mainValue【図書館】&#10;有形固定資産減価償却率"/>
        <xdr:cNvSpPr txBox="1"/>
      </xdr:nvSpPr>
      <xdr:spPr>
        <a:xfrm>
          <a:off x="3490595" y="7199630"/>
          <a:ext cx="404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163195</xdr:rowOff>
    </xdr:from>
    <xdr:ext cx="404495" cy="264795"/>
    <xdr:sp macro="" textlink="">
      <xdr:nvSpPr>
        <xdr:cNvPr id="88" name="n_2mainValue【図書館】&#10;有形固定資産減価償却率"/>
        <xdr:cNvSpPr txBox="1"/>
      </xdr:nvSpPr>
      <xdr:spPr>
        <a:xfrm>
          <a:off x="2634615" y="719264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41</xdr:row>
      <xdr:rowOff>158750</xdr:rowOff>
    </xdr:from>
    <xdr:ext cx="403860" cy="264160"/>
    <xdr:sp macro="" textlink="">
      <xdr:nvSpPr>
        <xdr:cNvPr id="89" name="n_3mainValue【図書館】&#10;有形固定資産減価償却率"/>
        <xdr:cNvSpPr txBox="1"/>
      </xdr:nvSpPr>
      <xdr:spPr>
        <a:xfrm>
          <a:off x="1771015" y="7188200"/>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41</xdr:row>
      <xdr:rowOff>151765</xdr:rowOff>
    </xdr:from>
    <xdr:ext cx="403860" cy="264160"/>
    <xdr:sp macro="" textlink="">
      <xdr:nvSpPr>
        <xdr:cNvPr id="90" name="n_4mainValue【図書館】&#10;有形固定資産減価償却率"/>
        <xdr:cNvSpPr txBox="1"/>
      </xdr:nvSpPr>
      <xdr:spPr>
        <a:xfrm>
          <a:off x="907415" y="7181215"/>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78105</xdr:rowOff>
    </xdr:from>
    <xdr:to xmlns:xdr="http://schemas.openxmlformats.org/drawingml/2006/spreadsheetDrawing">
      <xdr:col>59</xdr:col>
      <xdr:colOff>88900</xdr:colOff>
      <xdr:row>28</xdr:row>
      <xdr:rowOff>26035</xdr:rowOff>
    </xdr:to>
    <xdr:sp macro="" textlink="">
      <xdr:nvSpPr>
        <xdr:cNvPr id="91" name="正方形/長方形 90"/>
        <xdr:cNvSpPr/>
      </xdr:nvSpPr>
      <xdr:spPr>
        <a:xfrm>
          <a:off x="643128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52070</xdr:rowOff>
    </xdr:from>
    <xdr:to xmlns:xdr="http://schemas.openxmlformats.org/drawingml/2006/spreadsheetDrawing">
      <xdr:col>43</xdr:col>
      <xdr:colOff>63500</xdr:colOff>
      <xdr:row>29</xdr:row>
      <xdr:rowOff>136525</xdr:rowOff>
    </xdr:to>
    <xdr:sp macro="" textlink="">
      <xdr:nvSpPr>
        <xdr:cNvPr id="92" name="正方形/長方形 91"/>
        <xdr:cNvSpPr/>
      </xdr:nvSpPr>
      <xdr:spPr>
        <a:xfrm>
          <a:off x="6553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168910</xdr:rowOff>
    </xdr:to>
    <xdr:sp macro="" textlink="">
      <xdr:nvSpPr>
        <xdr:cNvPr id="93" name="正方形/長方形 92"/>
        <xdr:cNvSpPr/>
      </xdr:nvSpPr>
      <xdr:spPr>
        <a:xfrm>
          <a:off x="6553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52070</xdr:rowOff>
    </xdr:from>
    <xdr:to xmlns:xdr="http://schemas.openxmlformats.org/drawingml/2006/spreadsheetDrawing">
      <xdr:col>48</xdr:col>
      <xdr:colOff>127000</xdr:colOff>
      <xdr:row>29</xdr:row>
      <xdr:rowOff>136525</xdr:rowOff>
    </xdr:to>
    <xdr:sp macro="" textlink="">
      <xdr:nvSpPr>
        <xdr:cNvPr id="94" name="正方形/長方形 93"/>
        <xdr:cNvSpPr/>
      </xdr:nvSpPr>
      <xdr:spPr>
        <a:xfrm>
          <a:off x="75438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168910</xdr:rowOff>
    </xdr:to>
    <xdr:sp macro="" textlink="">
      <xdr:nvSpPr>
        <xdr:cNvPr id="95" name="正方形/長方形 94"/>
        <xdr:cNvSpPr/>
      </xdr:nvSpPr>
      <xdr:spPr>
        <a:xfrm>
          <a:off x="75438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52070</xdr:rowOff>
    </xdr:from>
    <xdr:to xmlns:xdr="http://schemas.openxmlformats.org/drawingml/2006/spreadsheetDrawing">
      <xdr:col>54</xdr:col>
      <xdr:colOff>127000</xdr:colOff>
      <xdr:row>29</xdr:row>
      <xdr:rowOff>136525</xdr:rowOff>
    </xdr:to>
    <xdr:sp macro="" textlink="">
      <xdr:nvSpPr>
        <xdr:cNvPr id="96" name="正方形/長方形 95"/>
        <xdr:cNvSpPr/>
      </xdr:nvSpPr>
      <xdr:spPr>
        <a:xfrm>
          <a:off x="8656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168910</xdr:rowOff>
    </xdr:to>
    <xdr:sp macro="" textlink="">
      <xdr:nvSpPr>
        <xdr:cNvPr id="97" name="正方形/長方形 96"/>
        <xdr:cNvSpPr/>
      </xdr:nvSpPr>
      <xdr:spPr>
        <a:xfrm>
          <a:off x="8656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98" name="正方形/長方形 97"/>
        <xdr:cNvSpPr/>
      </xdr:nvSpPr>
      <xdr:spPr>
        <a:xfrm>
          <a:off x="643128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30505"/>
    <xdr:sp macro="" textlink="">
      <xdr:nvSpPr>
        <xdr:cNvPr id="99" name="テキスト ボックス 98"/>
        <xdr:cNvSpPr txBox="1"/>
      </xdr:nvSpPr>
      <xdr:spPr>
        <a:xfrm>
          <a:off x="6393180" y="5143500"/>
          <a:ext cx="3486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78105</xdr:rowOff>
    </xdr:from>
    <xdr:to xmlns:xdr="http://schemas.openxmlformats.org/drawingml/2006/spreadsheetDrawing">
      <xdr:col>59</xdr:col>
      <xdr:colOff>50800</xdr:colOff>
      <xdr:row>44</xdr:row>
      <xdr:rowOff>78105</xdr:rowOff>
    </xdr:to>
    <xdr:cxnSp macro="">
      <xdr:nvCxnSpPr>
        <xdr:cNvPr id="100" name="直線コネクタ 99"/>
        <xdr:cNvCxnSpPr/>
      </xdr:nvCxnSpPr>
      <xdr:spPr>
        <a:xfrm>
          <a:off x="6431280" y="762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38735</xdr:rowOff>
    </xdr:from>
    <xdr:to xmlns:xdr="http://schemas.openxmlformats.org/drawingml/2006/spreadsheetDrawing">
      <xdr:col>59</xdr:col>
      <xdr:colOff>50800</xdr:colOff>
      <xdr:row>42</xdr:row>
      <xdr:rowOff>38735</xdr:rowOff>
    </xdr:to>
    <xdr:cxnSp macro="">
      <xdr:nvCxnSpPr>
        <xdr:cNvPr id="101" name="直線コネクタ 100"/>
        <xdr:cNvCxnSpPr/>
      </xdr:nvCxnSpPr>
      <xdr:spPr>
        <a:xfrm>
          <a:off x="6431280" y="723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68580</xdr:rowOff>
    </xdr:from>
    <xdr:ext cx="466090" cy="264795"/>
    <xdr:sp macro="" textlink="">
      <xdr:nvSpPr>
        <xdr:cNvPr id="102" name="テキスト ボックス 101"/>
        <xdr:cNvSpPr txBox="1"/>
      </xdr:nvSpPr>
      <xdr:spPr>
        <a:xfrm>
          <a:off x="5974080" y="709803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431280" y="685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29845</xdr:rowOff>
    </xdr:from>
    <xdr:ext cx="466090" cy="264160"/>
    <xdr:sp macro="" textlink="">
      <xdr:nvSpPr>
        <xdr:cNvPr id="104" name="テキスト ボックス 103"/>
        <xdr:cNvSpPr txBox="1"/>
      </xdr:nvSpPr>
      <xdr:spPr>
        <a:xfrm>
          <a:off x="5974080" y="6716395"/>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136525</xdr:rowOff>
    </xdr:from>
    <xdr:to xmlns:xdr="http://schemas.openxmlformats.org/drawingml/2006/spreadsheetDrawing">
      <xdr:col>59</xdr:col>
      <xdr:colOff>50800</xdr:colOff>
      <xdr:row>37</xdr:row>
      <xdr:rowOff>136525</xdr:rowOff>
    </xdr:to>
    <xdr:cxnSp macro="">
      <xdr:nvCxnSpPr>
        <xdr:cNvPr id="105" name="直線コネクタ 104"/>
        <xdr:cNvCxnSpPr/>
      </xdr:nvCxnSpPr>
      <xdr:spPr>
        <a:xfrm>
          <a:off x="6431280" y="6480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166370</xdr:rowOff>
    </xdr:from>
    <xdr:ext cx="466090" cy="264160"/>
    <xdr:sp macro="" textlink="">
      <xdr:nvSpPr>
        <xdr:cNvPr id="106" name="テキスト ボックス 105"/>
        <xdr:cNvSpPr txBox="1"/>
      </xdr:nvSpPr>
      <xdr:spPr>
        <a:xfrm>
          <a:off x="5974080" y="633857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97790</xdr:rowOff>
    </xdr:from>
    <xdr:to xmlns:xdr="http://schemas.openxmlformats.org/drawingml/2006/spreadsheetDrawing">
      <xdr:col>59</xdr:col>
      <xdr:colOff>50800</xdr:colOff>
      <xdr:row>35</xdr:row>
      <xdr:rowOff>97790</xdr:rowOff>
    </xdr:to>
    <xdr:cxnSp macro="">
      <xdr:nvCxnSpPr>
        <xdr:cNvPr id="107" name="直線コネクタ 106"/>
        <xdr:cNvCxnSpPr/>
      </xdr:nvCxnSpPr>
      <xdr:spPr>
        <a:xfrm>
          <a:off x="6431280" y="609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127000</xdr:rowOff>
    </xdr:from>
    <xdr:ext cx="466090" cy="264160"/>
    <xdr:sp macro="" textlink="">
      <xdr:nvSpPr>
        <xdr:cNvPr id="108" name="テキスト ボックス 107"/>
        <xdr:cNvSpPr txBox="1"/>
      </xdr:nvSpPr>
      <xdr:spPr>
        <a:xfrm>
          <a:off x="5974080" y="595630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58420</xdr:rowOff>
    </xdr:from>
    <xdr:to xmlns:xdr="http://schemas.openxmlformats.org/drawingml/2006/spreadsheetDrawing">
      <xdr:col>59</xdr:col>
      <xdr:colOff>50800</xdr:colOff>
      <xdr:row>33</xdr:row>
      <xdr:rowOff>58420</xdr:rowOff>
    </xdr:to>
    <xdr:cxnSp macro="">
      <xdr:nvCxnSpPr>
        <xdr:cNvPr id="109" name="直線コネクタ 108"/>
        <xdr:cNvCxnSpPr/>
      </xdr:nvCxnSpPr>
      <xdr:spPr>
        <a:xfrm>
          <a:off x="6431280" y="5716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88265</xdr:rowOff>
    </xdr:from>
    <xdr:ext cx="466090" cy="264160"/>
    <xdr:sp macro="" textlink="">
      <xdr:nvSpPr>
        <xdr:cNvPr id="110" name="テキスト ボックス 109"/>
        <xdr:cNvSpPr txBox="1"/>
      </xdr:nvSpPr>
      <xdr:spPr>
        <a:xfrm>
          <a:off x="5974080" y="5574665"/>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1" name="直線コネクタ 110"/>
        <xdr:cNvCxnSpPr/>
      </xdr:nvCxnSpPr>
      <xdr:spPr>
        <a:xfrm>
          <a:off x="6431280" y="533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48895</xdr:rowOff>
    </xdr:from>
    <xdr:ext cx="466090" cy="264795"/>
    <xdr:sp macro="" textlink="">
      <xdr:nvSpPr>
        <xdr:cNvPr id="112" name="テキスト ボックス 111"/>
        <xdr:cNvSpPr txBox="1"/>
      </xdr:nvSpPr>
      <xdr:spPr>
        <a:xfrm>
          <a:off x="5974080" y="519239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113" name="【図書館】&#10;一人当たり面積グラフ枠"/>
        <xdr:cNvSpPr/>
      </xdr:nvSpPr>
      <xdr:spPr>
        <a:xfrm>
          <a:off x="643128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110490</xdr:rowOff>
    </xdr:from>
    <xdr:to xmlns:xdr="http://schemas.openxmlformats.org/drawingml/2006/spreadsheetDrawing">
      <xdr:col>54</xdr:col>
      <xdr:colOff>185420</xdr:colOff>
      <xdr:row>41</xdr:row>
      <xdr:rowOff>110490</xdr:rowOff>
    </xdr:to>
    <xdr:cxnSp macro="">
      <xdr:nvCxnSpPr>
        <xdr:cNvPr id="114" name="直線コネクタ 113"/>
        <xdr:cNvCxnSpPr/>
      </xdr:nvCxnSpPr>
      <xdr:spPr>
        <a:xfrm flipV="1">
          <a:off x="10198100" y="576834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114300</xdr:rowOff>
    </xdr:from>
    <xdr:ext cx="469265" cy="264160"/>
    <xdr:sp macro="" textlink="">
      <xdr:nvSpPr>
        <xdr:cNvPr id="115" name="【図書館】&#10;一人当たり面積最小値テキスト"/>
        <xdr:cNvSpPr txBox="1"/>
      </xdr:nvSpPr>
      <xdr:spPr>
        <a:xfrm>
          <a:off x="10236200" y="714375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110490</xdr:rowOff>
    </xdr:from>
    <xdr:to xmlns:xdr="http://schemas.openxmlformats.org/drawingml/2006/spreadsheetDrawing">
      <xdr:col>55</xdr:col>
      <xdr:colOff>88900</xdr:colOff>
      <xdr:row>41</xdr:row>
      <xdr:rowOff>110490</xdr:rowOff>
    </xdr:to>
    <xdr:cxnSp macro="">
      <xdr:nvCxnSpPr>
        <xdr:cNvPr id="116" name="直線コネクタ 115"/>
        <xdr:cNvCxnSpPr/>
      </xdr:nvCxnSpPr>
      <xdr:spPr>
        <a:xfrm>
          <a:off x="10114280" y="7139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55880</xdr:rowOff>
    </xdr:from>
    <xdr:ext cx="469265" cy="263525"/>
    <xdr:sp macro="" textlink="">
      <xdr:nvSpPr>
        <xdr:cNvPr id="117" name="【図書館】&#10;一人当たり面積最大値テキスト"/>
        <xdr:cNvSpPr txBox="1"/>
      </xdr:nvSpPr>
      <xdr:spPr>
        <a:xfrm>
          <a:off x="10236200" y="554228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110490</xdr:rowOff>
    </xdr:from>
    <xdr:to xmlns:xdr="http://schemas.openxmlformats.org/drawingml/2006/spreadsheetDrawing">
      <xdr:col>55</xdr:col>
      <xdr:colOff>88900</xdr:colOff>
      <xdr:row>33</xdr:row>
      <xdr:rowOff>110490</xdr:rowOff>
    </xdr:to>
    <xdr:cxnSp macro="">
      <xdr:nvCxnSpPr>
        <xdr:cNvPr id="118" name="直線コネクタ 117"/>
        <xdr:cNvCxnSpPr/>
      </xdr:nvCxnSpPr>
      <xdr:spPr>
        <a:xfrm>
          <a:off x="10114280" y="5768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75565</xdr:rowOff>
    </xdr:from>
    <xdr:ext cx="469265" cy="264160"/>
    <xdr:sp macro="" textlink="">
      <xdr:nvSpPr>
        <xdr:cNvPr id="119" name="【図書館】&#10;一人当たり面積平均値テキスト"/>
        <xdr:cNvSpPr txBox="1"/>
      </xdr:nvSpPr>
      <xdr:spPr>
        <a:xfrm>
          <a:off x="10236200" y="6419215"/>
          <a:ext cx="4692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52070</xdr:rowOff>
    </xdr:from>
    <xdr:to xmlns:xdr="http://schemas.openxmlformats.org/drawingml/2006/spreadsheetDrawing">
      <xdr:col>55</xdr:col>
      <xdr:colOff>50800</xdr:colOff>
      <xdr:row>38</xdr:row>
      <xdr:rowOff>156210</xdr:rowOff>
    </xdr:to>
    <xdr:sp macro="" textlink="">
      <xdr:nvSpPr>
        <xdr:cNvPr id="120" name="フローチャート: 判断 119"/>
        <xdr:cNvSpPr/>
      </xdr:nvSpPr>
      <xdr:spPr>
        <a:xfrm>
          <a:off x="10152380" y="656717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65405</xdr:rowOff>
    </xdr:from>
    <xdr:to xmlns:xdr="http://schemas.openxmlformats.org/drawingml/2006/spreadsheetDrawing">
      <xdr:col>50</xdr:col>
      <xdr:colOff>165100</xdr:colOff>
      <xdr:row>38</xdr:row>
      <xdr:rowOff>168910</xdr:rowOff>
    </xdr:to>
    <xdr:sp macro="" textlink="">
      <xdr:nvSpPr>
        <xdr:cNvPr id="121" name="フローチャート: 判断 120"/>
        <xdr:cNvSpPr/>
      </xdr:nvSpPr>
      <xdr:spPr>
        <a:xfrm>
          <a:off x="9334500" y="65805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65405</xdr:rowOff>
    </xdr:from>
    <xdr:to xmlns:xdr="http://schemas.openxmlformats.org/drawingml/2006/spreadsheetDrawing">
      <xdr:col>46</xdr:col>
      <xdr:colOff>38100</xdr:colOff>
      <xdr:row>38</xdr:row>
      <xdr:rowOff>168910</xdr:rowOff>
    </xdr:to>
    <xdr:sp macro="" textlink="">
      <xdr:nvSpPr>
        <xdr:cNvPr id="122" name="フローチャート: 判断 121"/>
        <xdr:cNvSpPr/>
      </xdr:nvSpPr>
      <xdr:spPr>
        <a:xfrm>
          <a:off x="8470900" y="658050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65405</xdr:rowOff>
    </xdr:from>
    <xdr:to xmlns:xdr="http://schemas.openxmlformats.org/drawingml/2006/spreadsheetDrawing">
      <xdr:col>41</xdr:col>
      <xdr:colOff>101600</xdr:colOff>
      <xdr:row>38</xdr:row>
      <xdr:rowOff>168910</xdr:rowOff>
    </xdr:to>
    <xdr:sp macro="" textlink="">
      <xdr:nvSpPr>
        <xdr:cNvPr id="123" name="フローチャート: 判断 122"/>
        <xdr:cNvSpPr/>
      </xdr:nvSpPr>
      <xdr:spPr>
        <a:xfrm>
          <a:off x="7602220" y="65805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65405</xdr:rowOff>
    </xdr:from>
    <xdr:to xmlns:xdr="http://schemas.openxmlformats.org/drawingml/2006/spreadsheetDrawing">
      <xdr:col>36</xdr:col>
      <xdr:colOff>165100</xdr:colOff>
      <xdr:row>38</xdr:row>
      <xdr:rowOff>168910</xdr:rowOff>
    </xdr:to>
    <xdr:sp macro="" textlink="">
      <xdr:nvSpPr>
        <xdr:cNvPr id="124" name="フローチャート: 判断 123"/>
        <xdr:cNvSpPr/>
      </xdr:nvSpPr>
      <xdr:spPr>
        <a:xfrm>
          <a:off x="6738620" y="65805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75565</xdr:rowOff>
    </xdr:from>
    <xdr:ext cx="762000" cy="264160"/>
    <xdr:sp macro="" textlink="">
      <xdr:nvSpPr>
        <xdr:cNvPr id="125" name="テキスト ボックス 124"/>
        <xdr:cNvSpPr txBox="1"/>
      </xdr:nvSpPr>
      <xdr:spPr>
        <a:xfrm>
          <a:off x="100126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75565</xdr:rowOff>
    </xdr:from>
    <xdr:ext cx="762000" cy="264160"/>
    <xdr:sp macro="" textlink="">
      <xdr:nvSpPr>
        <xdr:cNvPr id="126" name="テキスト ボックス 125"/>
        <xdr:cNvSpPr txBox="1"/>
      </xdr:nvSpPr>
      <xdr:spPr>
        <a:xfrm>
          <a:off x="91998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75565</xdr:rowOff>
    </xdr:from>
    <xdr:ext cx="762000" cy="264160"/>
    <xdr:sp macro="" textlink="">
      <xdr:nvSpPr>
        <xdr:cNvPr id="127" name="テキスト ボックス 126"/>
        <xdr:cNvSpPr txBox="1"/>
      </xdr:nvSpPr>
      <xdr:spPr>
        <a:xfrm>
          <a:off x="8336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75565</xdr:rowOff>
    </xdr:from>
    <xdr:ext cx="761365" cy="264160"/>
    <xdr:sp macro="" textlink="">
      <xdr:nvSpPr>
        <xdr:cNvPr id="128" name="テキスト ボックス 127"/>
        <xdr:cNvSpPr txBox="1"/>
      </xdr:nvSpPr>
      <xdr:spPr>
        <a:xfrm>
          <a:off x="74676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75565</xdr:rowOff>
    </xdr:from>
    <xdr:ext cx="762000" cy="264160"/>
    <xdr:sp macro="" textlink="">
      <xdr:nvSpPr>
        <xdr:cNvPr id="129" name="テキスト ボックス 128"/>
        <xdr:cNvSpPr txBox="1"/>
      </xdr:nvSpPr>
      <xdr:spPr>
        <a:xfrm>
          <a:off x="660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78105</xdr:rowOff>
    </xdr:from>
    <xdr:to xmlns:xdr="http://schemas.openxmlformats.org/drawingml/2006/spreadsheetDrawing">
      <xdr:col>55</xdr:col>
      <xdr:colOff>50800</xdr:colOff>
      <xdr:row>41</xdr:row>
      <xdr:rowOff>6985</xdr:rowOff>
    </xdr:to>
    <xdr:sp macro="" textlink="">
      <xdr:nvSpPr>
        <xdr:cNvPr id="130" name="楕円 129"/>
        <xdr:cNvSpPr/>
      </xdr:nvSpPr>
      <xdr:spPr>
        <a:xfrm>
          <a:off x="10152380" y="6936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55880</xdr:rowOff>
    </xdr:from>
    <xdr:ext cx="469265" cy="263525"/>
    <xdr:sp macro="" textlink="">
      <xdr:nvSpPr>
        <xdr:cNvPr id="131" name="【図書館】&#10;一人当たり面積該当値テキスト"/>
        <xdr:cNvSpPr txBox="1"/>
      </xdr:nvSpPr>
      <xdr:spPr>
        <a:xfrm>
          <a:off x="10236200" y="691388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78105</xdr:rowOff>
    </xdr:from>
    <xdr:to xmlns:xdr="http://schemas.openxmlformats.org/drawingml/2006/spreadsheetDrawing">
      <xdr:col>50</xdr:col>
      <xdr:colOff>165100</xdr:colOff>
      <xdr:row>41</xdr:row>
      <xdr:rowOff>6985</xdr:rowOff>
    </xdr:to>
    <xdr:sp macro="" textlink="">
      <xdr:nvSpPr>
        <xdr:cNvPr id="132" name="楕円 131"/>
        <xdr:cNvSpPr/>
      </xdr:nvSpPr>
      <xdr:spPr>
        <a:xfrm>
          <a:off x="9334500" y="6936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129540</xdr:rowOff>
    </xdr:from>
    <xdr:to xmlns:xdr="http://schemas.openxmlformats.org/drawingml/2006/spreadsheetDrawing">
      <xdr:col>55</xdr:col>
      <xdr:colOff>0</xdr:colOff>
      <xdr:row>40</xdr:row>
      <xdr:rowOff>129540</xdr:rowOff>
    </xdr:to>
    <xdr:cxnSp macro="">
      <xdr:nvCxnSpPr>
        <xdr:cNvPr id="133" name="直線コネクタ 132"/>
        <xdr:cNvCxnSpPr/>
      </xdr:nvCxnSpPr>
      <xdr:spPr>
        <a:xfrm>
          <a:off x="9385300" y="698754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90805</xdr:rowOff>
    </xdr:from>
    <xdr:to xmlns:xdr="http://schemas.openxmlformats.org/drawingml/2006/spreadsheetDrawing">
      <xdr:col>46</xdr:col>
      <xdr:colOff>38100</xdr:colOff>
      <xdr:row>41</xdr:row>
      <xdr:rowOff>19685</xdr:rowOff>
    </xdr:to>
    <xdr:sp macro="" textlink="">
      <xdr:nvSpPr>
        <xdr:cNvPr id="134" name="楕円 133"/>
        <xdr:cNvSpPr/>
      </xdr:nvSpPr>
      <xdr:spPr>
        <a:xfrm>
          <a:off x="8470900" y="69488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129540</xdr:rowOff>
    </xdr:from>
    <xdr:to xmlns:xdr="http://schemas.openxmlformats.org/drawingml/2006/spreadsheetDrawing">
      <xdr:col>50</xdr:col>
      <xdr:colOff>114300</xdr:colOff>
      <xdr:row>40</xdr:row>
      <xdr:rowOff>143510</xdr:rowOff>
    </xdr:to>
    <xdr:cxnSp macro="">
      <xdr:nvCxnSpPr>
        <xdr:cNvPr id="135" name="直線コネクタ 134"/>
        <xdr:cNvCxnSpPr/>
      </xdr:nvCxnSpPr>
      <xdr:spPr>
        <a:xfrm flipV="1">
          <a:off x="8521700" y="698754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90805</xdr:rowOff>
    </xdr:from>
    <xdr:to xmlns:xdr="http://schemas.openxmlformats.org/drawingml/2006/spreadsheetDrawing">
      <xdr:col>41</xdr:col>
      <xdr:colOff>101600</xdr:colOff>
      <xdr:row>41</xdr:row>
      <xdr:rowOff>19685</xdr:rowOff>
    </xdr:to>
    <xdr:sp macro="" textlink="">
      <xdr:nvSpPr>
        <xdr:cNvPr id="136" name="楕円 135"/>
        <xdr:cNvSpPr/>
      </xdr:nvSpPr>
      <xdr:spPr>
        <a:xfrm>
          <a:off x="7602220" y="69488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143510</xdr:rowOff>
    </xdr:from>
    <xdr:to xmlns:xdr="http://schemas.openxmlformats.org/drawingml/2006/spreadsheetDrawing">
      <xdr:col>45</xdr:col>
      <xdr:colOff>177800</xdr:colOff>
      <xdr:row>40</xdr:row>
      <xdr:rowOff>143510</xdr:rowOff>
    </xdr:to>
    <xdr:cxnSp macro="">
      <xdr:nvCxnSpPr>
        <xdr:cNvPr id="137" name="直線コネクタ 136"/>
        <xdr:cNvCxnSpPr/>
      </xdr:nvCxnSpPr>
      <xdr:spPr>
        <a:xfrm>
          <a:off x="7653020" y="70015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90805</xdr:rowOff>
    </xdr:from>
    <xdr:to xmlns:xdr="http://schemas.openxmlformats.org/drawingml/2006/spreadsheetDrawing">
      <xdr:col>36</xdr:col>
      <xdr:colOff>165100</xdr:colOff>
      <xdr:row>41</xdr:row>
      <xdr:rowOff>19685</xdr:rowOff>
    </xdr:to>
    <xdr:sp macro="" textlink="">
      <xdr:nvSpPr>
        <xdr:cNvPr id="138" name="楕円 137"/>
        <xdr:cNvSpPr/>
      </xdr:nvSpPr>
      <xdr:spPr>
        <a:xfrm>
          <a:off x="6738620" y="69488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143510</xdr:rowOff>
    </xdr:from>
    <xdr:to xmlns:xdr="http://schemas.openxmlformats.org/drawingml/2006/spreadsheetDrawing">
      <xdr:col>41</xdr:col>
      <xdr:colOff>50800</xdr:colOff>
      <xdr:row>40</xdr:row>
      <xdr:rowOff>143510</xdr:rowOff>
    </xdr:to>
    <xdr:cxnSp macro="">
      <xdr:nvCxnSpPr>
        <xdr:cNvPr id="139" name="直線コネクタ 138"/>
        <xdr:cNvCxnSpPr/>
      </xdr:nvCxnSpPr>
      <xdr:spPr>
        <a:xfrm>
          <a:off x="6789420" y="70015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10160</xdr:rowOff>
    </xdr:from>
    <xdr:ext cx="469265" cy="264795"/>
    <xdr:sp macro="" textlink="">
      <xdr:nvSpPr>
        <xdr:cNvPr id="140" name="n_1aveValue【図書館】&#10;一人当たり面積"/>
        <xdr:cNvSpPr txBox="1"/>
      </xdr:nvSpPr>
      <xdr:spPr>
        <a:xfrm>
          <a:off x="9142730" y="63538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10160</xdr:rowOff>
    </xdr:from>
    <xdr:ext cx="469265" cy="264795"/>
    <xdr:sp macro="" textlink="">
      <xdr:nvSpPr>
        <xdr:cNvPr id="141" name="n_2aveValue【図書館】&#10;一人当たり面積"/>
        <xdr:cNvSpPr txBox="1"/>
      </xdr:nvSpPr>
      <xdr:spPr>
        <a:xfrm>
          <a:off x="8291830" y="63538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10160</xdr:rowOff>
    </xdr:from>
    <xdr:ext cx="468630" cy="264795"/>
    <xdr:sp macro="" textlink="">
      <xdr:nvSpPr>
        <xdr:cNvPr id="142" name="n_3aveValue【図書館】&#10;一人当たり面積"/>
        <xdr:cNvSpPr txBox="1"/>
      </xdr:nvSpPr>
      <xdr:spPr>
        <a:xfrm>
          <a:off x="7423150" y="635381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10160</xdr:rowOff>
    </xdr:from>
    <xdr:ext cx="468630" cy="264795"/>
    <xdr:sp macro="" textlink="">
      <xdr:nvSpPr>
        <xdr:cNvPr id="143" name="n_4aveValue【図書館】&#10;一人当たり面積"/>
        <xdr:cNvSpPr txBox="1"/>
      </xdr:nvSpPr>
      <xdr:spPr>
        <a:xfrm>
          <a:off x="6559550" y="635381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171450</xdr:rowOff>
    </xdr:from>
    <xdr:ext cx="469265" cy="264160"/>
    <xdr:sp macro="" textlink="">
      <xdr:nvSpPr>
        <xdr:cNvPr id="144" name="n_1mainValue【図書館】&#10;一人当たり面積"/>
        <xdr:cNvSpPr txBox="1"/>
      </xdr:nvSpPr>
      <xdr:spPr>
        <a:xfrm>
          <a:off x="9142730" y="702945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10160</xdr:rowOff>
    </xdr:from>
    <xdr:ext cx="469265" cy="264795"/>
    <xdr:sp macro="" textlink="">
      <xdr:nvSpPr>
        <xdr:cNvPr id="145" name="n_2mainValue【図書館】&#10;一人当たり面積"/>
        <xdr:cNvSpPr txBox="1"/>
      </xdr:nvSpPr>
      <xdr:spPr>
        <a:xfrm>
          <a:off x="8291830" y="70396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10160</xdr:rowOff>
    </xdr:from>
    <xdr:ext cx="468630" cy="264795"/>
    <xdr:sp macro="" textlink="">
      <xdr:nvSpPr>
        <xdr:cNvPr id="146" name="n_3mainValue【図書館】&#10;一人当たり面積"/>
        <xdr:cNvSpPr txBox="1"/>
      </xdr:nvSpPr>
      <xdr:spPr>
        <a:xfrm>
          <a:off x="7423150" y="703961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10160</xdr:rowOff>
    </xdr:from>
    <xdr:ext cx="468630" cy="264795"/>
    <xdr:sp macro="" textlink="">
      <xdr:nvSpPr>
        <xdr:cNvPr id="147" name="n_4mainValue【図書館】&#10;一人当たり面積"/>
        <xdr:cNvSpPr txBox="1"/>
      </xdr:nvSpPr>
      <xdr:spPr>
        <a:xfrm>
          <a:off x="6559550" y="703961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116840</xdr:rowOff>
    </xdr:from>
    <xdr:to xmlns:xdr="http://schemas.openxmlformats.org/drawingml/2006/spreadsheetDrawing">
      <xdr:col>28</xdr:col>
      <xdr:colOff>152400</xdr:colOff>
      <xdr:row>50</xdr:row>
      <xdr:rowOff>65405</xdr:rowOff>
    </xdr:to>
    <xdr:sp macro="" textlink="">
      <xdr:nvSpPr>
        <xdr:cNvPr id="148" name="正方形/長方形 147"/>
        <xdr:cNvSpPr/>
      </xdr:nvSpPr>
      <xdr:spPr>
        <a:xfrm>
          <a:off x="74168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90805</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6868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123825</xdr:rowOff>
    </xdr:from>
    <xdr:to xmlns:xdr="http://schemas.openxmlformats.org/drawingml/2006/spreadsheetDrawing">
      <xdr:col>12</xdr:col>
      <xdr:colOff>127000</xdr:colOff>
      <xdr:row>53</xdr:row>
      <xdr:rowOff>32385</xdr:rowOff>
    </xdr:to>
    <xdr:sp macro="" textlink="">
      <xdr:nvSpPr>
        <xdr:cNvPr id="150" name="正方形/長方形 149"/>
        <xdr:cNvSpPr/>
      </xdr:nvSpPr>
      <xdr:spPr>
        <a:xfrm>
          <a:off x="86868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90805</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854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123825</xdr:rowOff>
    </xdr:from>
    <xdr:to xmlns:xdr="http://schemas.openxmlformats.org/drawingml/2006/spreadsheetDrawing">
      <xdr:col>18</xdr:col>
      <xdr:colOff>0</xdr:colOff>
      <xdr:row>53</xdr:row>
      <xdr:rowOff>32385</xdr:rowOff>
    </xdr:to>
    <xdr:sp macro="" textlink="">
      <xdr:nvSpPr>
        <xdr:cNvPr id="152" name="正方形/長方形 151"/>
        <xdr:cNvSpPr/>
      </xdr:nvSpPr>
      <xdr:spPr>
        <a:xfrm>
          <a:off x="1854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90805</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966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123825</xdr:rowOff>
    </xdr:from>
    <xdr:to xmlns:xdr="http://schemas.openxmlformats.org/drawingml/2006/spreadsheetDrawing">
      <xdr:col>24</xdr:col>
      <xdr:colOff>0</xdr:colOff>
      <xdr:row>53</xdr:row>
      <xdr:rowOff>32385</xdr:rowOff>
    </xdr:to>
    <xdr:sp macro="" textlink="">
      <xdr:nvSpPr>
        <xdr:cNvPr id="154" name="正方形/長方形 153"/>
        <xdr:cNvSpPr/>
      </xdr:nvSpPr>
      <xdr:spPr>
        <a:xfrm>
          <a:off x="2966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55" name="正方形/長方形 154"/>
        <xdr:cNvSpPr/>
      </xdr:nvSpPr>
      <xdr:spPr>
        <a:xfrm>
          <a:off x="74168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7815" cy="231140"/>
    <xdr:sp macro="" textlink="">
      <xdr:nvSpPr>
        <xdr:cNvPr id="156" name="テキスト ボックス 155"/>
        <xdr:cNvSpPr txBox="1"/>
      </xdr:nvSpPr>
      <xdr:spPr>
        <a:xfrm>
          <a:off x="708660" y="8954135"/>
          <a:ext cx="29781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116840</xdr:rowOff>
    </xdr:from>
    <xdr:to xmlns:xdr="http://schemas.openxmlformats.org/drawingml/2006/spreadsheetDrawing">
      <xdr:col>28</xdr:col>
      <xdr:colOff>114300</xdr:colOff>
      <xdr:row>66</xdr:row>
      <xdr:rowOff>116840</xdr:rowOff>
    </xdr:to>
    <xdr:cxnSp macro="">
      <xdr:nvCxnSpPr>
        <xdr:cNvPr id="157" name="直線コネクタ 156"/>
        <xdr:cNvCxnSpPr/>
      </xdr:nvCxnSpPr>
      <xdr:spPr>
        <a:xfrm>
          <a:off x="74168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146685</xdr:rowOff>
    </xdr:from>
    <xdr:ext cx="466725" cy="263525"/>
    <xdr:sp macro="" textlink="">
      <xdr:nvSpPr>
        <xdr:cNvPr id="158" name="テキスト ボックス 157"/>
        <xdr:cNvSpPr txBox="1"/>
      </xdr:nvSpPr>
      <xdr:spPr>
        <a:xfrm>
          <a:off x="289560" y="1129093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78105</xdr:rowOff>
    </xdr:from>
    <xdr:to xmlns:xdr="http://schemas.openxmlformats.org/drawingml/2006/spreadsheetDrawing">
      <xdr:col>28</xdr:col>
      <xdr:colOff>114300</xdr:colOff>
      <xdr:row>64</xdr:row>
      <xdr:rowOff>78105</xdr:rowOff>
    </xdr:to>
    <xdr:cxnSp macro="">
      <xdr:nvCxnSpPr>
        <xdr:cNvPr id="159" name="直線コネクタ 158"/>
        <xdr:cNvCxnSpPr/>
      </xdr:nvCxnSpPr>
      <xdr:spPr>
        <a:xfrm>
          <a:off x="74168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107315</xdr:rowOff>
    </xdr:from>
    <xdr:ext cx="466725" cy="264795"/>
    <xdr:sp macro="" textlink="">
      <xdr:nvSpPr>
        <xdr:cNvPr id="160" name="テキスト ボックス 159"/>
        <xdr:cNvSpPr txBox="1"/>
      </xdr:nvSpPr>
      <xdr:spPr>
        <a:xfrm>
          <a:off x="289560" y="1090866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38735</xdr:rowOff>
    </xdr:from>
    <xdr:to xmlns:xdr="http://schemas.openxmlformats.org/drawingml/2006/spreadsheetDrawing">
      <xdr:col>28</xdr:col>
      <xdr:colOff>114300</xdr:colOff>
      <xdr:row>62</xdr:row>
      <xdr:rowOff>38735</xdr:rowOff>
    </xdr:to>
    <xdr:cxnSp macro="">
      <xdr:nvCxnSpPr>
        <xdr:cNvPr id="161" name="直線コネクタ 160"/>
        <xdr:cNvCxnSpPr/>
      </xdr:nvCxnSpPr>
      <xdr:spPr>
        <a:xfrm>
          <a:off x="74168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68580</xdr:rowOff>
    </xdr:from>
    <xdr:ext cx="402590" cy="264795"/>
    <xdr:sp macro="" textlink="">
      <xdr:nvSpPr>
        <xdr:cNvPr id="162" name="テキスト ボックス 161"/>
        <xdr:cNvSpPr txBox="1"/>
      </xdr:nvSpPr>
      <xdr:spPr>
        <a:xfrm>
          <a:off x="353695" y="105270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4168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29845</xdr:rowOff>
    </xdr:from>
    <xdr:ext cx="402590" cy="264160"/>
    <xdr:sp macro="" textlink="">
      <xdr:nvSpPr>
        <xdr:cNvPr id="164" name="テキスト ボックス 163"/>
        <xdr:cNvSpPr txBox="1"/>
      </xdr:nvSpPr>
      <xdr:spPr>
        <a:xfrm>
          <a:off x="353695" y="10145395"/>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136525</xdr:rowOff>
    </xdr:from>
    <xdr:to xmlns:xdr="http://schemas.openxmlformats.org/drawingml/2006/spreadsheetDrawing">
      <xdr:col>28</xdr:col>
      <xdr:colOff>114300</xdr:colOff>
      <xdr:row>57</xdr:row>
      <xdr:rowOff>136525</xdr:rowOff>
    </xdr:to>
    <xdr:cxnSp macro="">
      <xdr:nvCxnSpPr>
        <xdr:cNvPr id="165" name="直線コネクタ 164"/>
        <xdr:cNvCxnSpPr/>
      </xdr:nvCxnSpPr>
      <xdr:spPr>
        <a:xfrm>
          <a:off x="74168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166370</xdr:rowOff>
    </xdr:from>
    <xdr:ext cx="402590" cy="264160"/>
    <xdr:sp macro="" textlink="">
      <xdr:nvSpPr>
        <xdr:cNvPr id="166" name="テキスト ボックス 165"/>
        <xdr:cNvSpPr txBox="1"/>
      </xdr:nvSpPr>
      <xdr:spPr>
        <a:xfrm>
          <a:off x="353695" y="9767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97790</xdr:rowOff>
    </xdr:from>
    <xdr:to xmlns:xdr="http://schemas.openxmlformats.org/drawingml/2006/spreadsheetDrawing">
      <xdr:col>28</xdr:col>
      <xdr:colOff>114300</xdr:colOff>
      <xdr:row>55</xdr:row>
      <xdr:rowOff>97790</xdr:rowOff>
    </xdr:to>
    <xdr:cxnSp macro="">
      <xdr:nvCxnSpPr>
        <xdr:cNvPr id="167" name="直線コネクタ 166"/>
        <xdr:cNvCxnSpPr/>
      </xdr:nvCxnSpPr>
      <xdr:spPr>
        <a:xfrm>
          <a:off x="74168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127000</xdr:rowOff>
    </xdr:from>
    <xdr:ext cx="402590" cy="264160"/>
    <xdr:sp macro="" textlink="">
      <xdr:nvSpPr>
        <xdr:cNvPr id="168" name="テキスト ボックス 167"/>
        <xdr:cNvSpPr txBox="1"/>
      </xdr:nvSpPr>
      <xdr:spPr>
        <a:xfrm>
          <a:off x="353695" y="938530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114300</xdr:colOff>
      <xdr:row>53</xdr:row>
      <xdr:rowOff>58420</xdr:rowOff>
    </xdr:to>
    <xdr:cxnSp macro="">
      <xdr:nvCxnSpPr>
        <xdr:cNvPr id="169" name="直線コネクタ 168"/>
        <xdr:cNvCxnSpPr/>
      </xdr:nvCxnSpPr>
      <xdr:spPr>
        <a:xfrm>
          <a:off x="74168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88265</xdr:rowOff>
    </xdr:from>
    <xdr:ext cx="337820" cy="264160"/>
    <xdr:sp macro="" textlink="">
      <xdr:nvSpPr>
        <xdr:cNvPr id="170" name="テキスト ボックス 169"/>
        <xdr:cNvSpPr txBox="1"/>
      </xdr:nvSpPr>
      <xdr:spPr>
        <a:xfrm>
          <a:off x="412750" y="9003665"/>
          <a:ext cx="337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71" name="【体育館・プール】&#10;有形固定資産減価償却率グラフ枠"/>
        <xdr:cNvSpPr/>
      </xdr:nvSpPr>
      <xdr:spPr>
        <a:xfrm>
          <a:off x="74168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29845</xdr:rowOff>
    </xdr:from>
    <xdr:to xmlns:xdr="http://schemas.openxmlformats.org/drawingml/2006/spreadsheetDrawing">
      <xdr:col>24</xdr:col>
      <xdr:colOff>62865</xdr:colOff>
      <xdr:row>64</xdr:row>
      <xdr:rowOff>50165</xdr:rowOff>
    </xdr:to>
    <xdr:cxnSp macro="">
      <xdr:nvCxnSpPr>
        <xdr:cNvPr id="172" name="直線コネクタ 171"/>
        <xdr:cNvCxnSpPr/>
      </xdr:nvCxnSpPr>
      <xdr:spPr>
        <a:xfrm flipV="1">
          <a:off x="4512945" y="9459595"/>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54610</xdr:rowOff>
    </xdr:from>
    <xdr:ext cx="405130" cy="263525"/>
    <xdr:sp macro="" textlink="">
      <xdr:nvSpPr>
        <xdr:cNvPr id="173" name="【体育館・プール】&#10;有形固定資産減価償却率最小値テキスト"/>
        <xdr:cNvSpPr txBox="1"/>
      </xdr:nvSpPr>
      <xdr:spPr>
        <a:xfrm>
          <a:off x="4551680" y="1102741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50165</xdr:rowOff>
    </xdr:from>
    <xdr:to xmlns:xdr="http://schemas.openxmlformats.org/drawingml/2006/spreadsheetDrawing">
      <xdr:col>24</xdr:col>
      <xdr:colOff>152400</xdr:colOff>
      <xdr:row>64</xdr:row>
      <xdr:rowOff>50165</xdr:rowOff>
    </xdr:to>
    <xdr:cxnSp macro="">
      <xdr:nvCxnSpPr>
        <xdr:cNvPr id="174" name="直線コネクタ 173"/>
        <xdr:cNvCxnSpPr/>
      </xdr:nvCxnSpPr>
      <xdr:spPr>
        <a:xfrm>
          <a:off x="4429760" y="11022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149860</xdr:rowOff>
    </xdr:from>
    <xdr:ext cx="405130" cy="263525"/>
    <xdr:sp macro="" textlink="">
      <xdr:nvSpPr>
        <xdr:cNvPr id="175" name="【体育館・プール】&#10;有形固定資産減価償却率最大値テキスト"/>
        <xdr:cNvSpPr txBox="1"/>
      </xdr:nvSpPr>
      <xdr:spPr>
        <a:xfrm>
          <a:off x="4551680" y="923671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29845</xdr:rowOff>
    </xdr:from>
    <xdr:to xmlns:xdr="http://schemas.openxmlformats.org/drawingml/2006/spreadsheetDrawing">
      <xdr:col>24</xdr:col>
      <xdr:colOff>152400</xdr:colOff>
      <xdr:row>55</xdr:row>
      <xdr:rowOff>29845</xdr:rowOff>
    </xdr:to>
    <xdr:cxnSp macro="">
      <xdr:nvCxnSpPr>
        <xdr:cNvPr id="176" name="直線コネクタ 175"/>
        <xdr:cNvCxnSpPr/>
      </xdr:nvCxnSpPr>
      <xdr:spPr>
        <a:xfrm>
          <a:off x="4429760" y="94595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50800</xdr:rowOff>
    </xdr:from>
    <xdr:ext cx="405130" cy="264795"/>
    <xdr:sp macro="" textlink="">
      <xdr:nvSpPr>
        <xdr:cNvPr id="177" name="【体育館・プール】&#10;有形固定資産減価償却率平均値テキスト"/>
        <xdr:cNvSpPr txBox="1"/>
      </xdr:nvSpPr>
      <xdr:spPr>
        <a:xfrm>
          <a:off x="4551680" y="10166350"/>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27940</xdr:rowOff>
    </xdr:from>
    <xdr:to xmlns:xdr="http://schemas.openxmlformats.org/drawingml/2006/spreadsheetDrawing">
      <xdr:col>24</xdr:col>
      <xdr:colOff>114300</xdr:colOff>
      <xdr:row>60</xdr:row>
      <xdr:rowOff>132080</xdr:rowOff>
    </xdr:to>
    <xdr:sp macro="" textlink="">
      <xdr:nvSpPr>
        <xdr:cNvPr id="178" name="フローチャート: 判断 177"/>
        <xdr:cNvSpPr/>
      </xdr:nvSpPr>
      <xdr:spPr>
        <a:xfrm>
          <a:off x="4462780" y="103149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10160</xdr:rowOff>
    </xdr:from>
    <xdr:to xmlns:xdr="http://schemas.openxmlformats.org/drawingml/2006/spreadsheetDrawing">
      <xdr:col>20</xdr:col>
      <xdr:colOff>38100</xdr:colOff>
      <xdr:row>60</xdr:row>
      <xdr:rowOff>114300</xdr:rowOff>
    </xdr:to>
    <xdr:sp macro="" textlink="">
      <xdr:nvSpPr>
        <xdr:cNvPr id="179" name="フローチャート: 判断 178"/>
        <xdr:cNvSpPr/>
      </xdr:nvSpPr>
      <xdr:spPr>
        <a:xfrm>
          <a:off x="3649980" y="1029716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168275</xdr:rowOff>
    </xdr:from>
    <xdr:to xmlns:xdr="http://schemas.openxmlformats.org/drawingml/2006/spreadsheetDrawing">
      <xdr:col>15</xdr:col>
      <xdr:colOff>101600</xdr:colOff>
      <xdr:row>60</xdr:row>
      <xdr:rowOff>96520</xdr:rowOff>
    </xdr:to>
    <xdr:sp macro="" textlink="">
      <xdr:nvSpPr>
        <xdr:cNvPr id="180" name="フローチャート: 判断 179"/>
        <xdr:cNvSpPr/>
      </xdr:nvSpPr>
      <xdr:spPr>
        <a:xfrm>
          <a:off x="2781300" y="102838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158750</xdr:rowOff>
    </xdr:from>
    <xdr:to xmlns:xdr="http://schemas.openxmlformats.org/drawingml/2006/spreadsheetDrawing">
      <xdr:col>10</xdr:col>
      <xdr:colOff>165100</xdr:colOff>
      <xdr:row>60</xdr:row>
      <xdr:rowOff>86995</xdr:rowOff>
    </xdr:to>
    <xdr:sp macro="" textlink="">
      <xdr:nvSpPr>
        <xdr:cNvPr id="181" name="フローチャート: 判断 180"/>
        <xdr:cNvSpPr/>
      </xdr:nvSpPr>
      <xdr:spPr>
        <a:xfrm>
          <a:off x="1917700" y="10274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168275</xdr:rowOff>
    </xdr:from>
    <xdr:to xmlns:xdr="http://schemas.openxmlformats.org/drawingml/2006/spreadsheetDrawing">
      <xdr:col>6</xdr:col>
      <xdr:colOff>38100</xdr:colOff>
      <xdr:row>60</xdr:row>
      <xdr:rowOff>96520</xdr:rowOff>
    </xdr:to>
    <xdr:sp macro="" textlink="">
      <xdr:nvSpPr>
        <xdr:cNvPr id="182" name="フローチャート: 判断 181"/>
        <xdr:cNvSpPr/>
      </xdr:nvSpPr>
      <xdr:spPr>
        <a:xfrm>
          <a:off x="1054100" y="1028382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114300</xdr:rowOff>
    </xdr:from>
    <xdr:ext cx="761365" cy="264160"/>
    <xdr:sp macro="" textlink="">
      <xdr:nvSpPr>
        <xdr:cNvPr id="183" name="テキスト ボックス 182"/>
        <xdr:cNvSpPr txBox="1"/>
      </xdr:nvSpPr>
      <xdr:spPr>
        <a:xfrm>
          <a:off x="4328160" y="1143000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114300</xdr:rowOff>
    </xdr:from>
    <xdr:ext cx="762000" cy="264160"/>
    <xdr:sp macro="" textlink="">
      <xdr:nvSpPr>
        <xdr:cNvPr id="184" name="テキスト ボックス 183"/>
        <xdr:cNvSpPr txBox="1"/>
      </xdr:nvSpPr>
      <xdr:spPr>
        <a:xfrm>
          <a:off x="3515360" y="114300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114300</xdr:rowOff>
    </xdr:from>
    <xdr:ext cx="761365" cy="264160"/>
    <xdr:sp macro="" textlink="">
      <xdr:nvSpPr>
        <xdr:cNvPr id="185" name="テキスト ボックス 184"/>
        <xdr:cNvSpPr txBox="1"/>
      </xdr:nvSpPr>
      <xdr:spPr>
        <a:xfrm>
          <a:off x="2646680" y="1143000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114300</xdr:rowOff>
    </xdr:from>
    <xdr:ext cx="762000" cy="264160"/>
    <xdr:sp macro="" textlink="">
      <xdr:nvSpPr>
        <xdr:cNvPr id="186" name="テキスト ボックス 185"/>
        <xdr:cNvSpPr txBox="1"/>
      </xdr:nvSpPr>
      <xdr:spPr>
        <a:xfrm>
          <a:off x="1783080" y="114300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114300</xdr:rowOff>
    </xdr:from>
    <xdr:ext cx="762000" cy="264160"/>
    <xdr:sp macro="" textlink="">
      <xdr:nvSpPr>
        <xdr:cNvPr id="187" name="テキスト ボックス 186"/>
        <xdr:cNvSpPr txBox="1"/>
      </xdr:nvSpPr>
      <xdr:spPr>
        <a:xfrm>
          <a:off x="919480" y="114300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171450</xdr:rowOff>
    </xdr:from>
    <xdr:to xmlns:xdr="http://schemas.openxmlformats.org/drawingml/2006/spreadsheetDrawing">
      <xdr:col>24</xdr:col>
      <xdr:colOff>114300</xdr:colOff>
      <xdr:row>64</xdr:row>
      <xdr:rowOff>102870</xdr:rowOff>
    </xdr:to>
    <xdr:sp macro="" textlink="">
      <xdr:nvSpPr>
        <xdr:cNvPr id="188" name="楕円 187"/>
        <xdr:cNvSpPr/>
      </xdr:nvSpPr>
      <xdr:spPr>
        <a:xfrm>
          <a:off x="4462780" y="109728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86995</xdr:rowOff>
    </xdr:from>
    <xdr:ext cx="405130" cy="264795"/>
    <xdr:sp macro="" textlink="">
      <xdr:nvSpPr>
        <xdr:cNvPr id="189" name="【体育館・プール】&#10;有形固定資産減価償却率該当値テキスト"/>
        <xdr:cNvSpPr txBox="1"/>
      </xdr:nvSpPr>
      <xdr:spPr>
        <a:xfrm>
          <a:off x="4551680" y="1088834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166370</xdr:rowOff>
    </xdr:from>
    <xdr:to xmlns:xdr="http://schemas.openxmlformats.org/drawingml/2006/spreadsheetDrawing">
      <xdr:col>20</xdr:col>
      <xdr:colOff>38100</xdr:colOff>
      <xdr:row>64</xdr:row>
      <xdr:rowOff>94615</xdr:rowOff>
    </xdr:to>
    <xdr:sp macro="" textlink="">
      <xdr:nvSpPr>
        <xdr:cNvPr id="190" name="楕円 189"/>
        <xdr:cNvSpPr/>
      </xdr:nvSpPr>
      <xdr:spPr>
        <a:xfrm>
          <a:off x="3649980" y="1096772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64</xdr:row>
      <xdr:rowOff>43180</xdr:rowOff>
    </xdr:from>
    <xdr:to xmlns:xdr="http://schemas.openxmlformats.org/drawingml/2006/spreadsheetDrawing">
      <xdr:col>24</xdr:col>
      <xdr:colOff>63500</xdr:colOff>
      <xdr:row>64</xdr:row>
      <xdr:rowOff>50165</xdr:rowOff>
    </xdr:to>
    <xdr:cxnSp macro="">
      <xdr:nvCxnSpPr>
        <xdr:cNvPr id="191" name="直線コネクタ 190"/>
        <xdr:cNvCxnSpPr/>
      </xdr:nvCxnSpPr>
      <xdr:spPr>
        <a:xfrm>
          <a:off x="3700780" y="1101598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154940</xdr:rowOff>
    </xdr:from>
    <xdr:to xmlns:xdr="http://schemas.openxmlformats.org/drawingml/2006/spreadsheetDrawing">
      <xdr:col>15</xdr:col>
      <xdr:colOff>101600</xdr:colOff>
      <xdr:row>64</xdr:row>
      <xdr:rowOff>83185</xdr:rowOff>
    </xdr:to>
    <xdr:sp macro="" textlink="">
      <xdr:nvSpPr>
        <xdr:cNvPr id="192" name="楕円 191"/>
        <xdr:cNvSpPr/>
      </xdr:nvSpPr>
      <xdr:spPr>
        <a:xfrm>
          <a:off x="2781300" y="10956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31115</xdr:rowOff>
    </xdr:from>
    <xdr:to xmlns:xdr="http://schemas.openxmlformats.org/drawingml/2006/spreadsheetDrawing">
      <xdr:col>19</xdr:col>
      <xdr:colOff>177800</xdr:colOff>
      <xdr:row>64</xdr:row>
      <xdr:rowOff>43180</xdr:rowOff>
    </xdr:to>
    <xdr:cxnSp macro="">
      <xdr:nvCxnSpPr>
        <xdr:cNvPr id="193" name="直線コネクタ 192"/>
        <xdr:cNvCxnSpPr/>
      </xdr:nvCxnSpPr>
      <xdr:spPr>
        <a:xfrm>
          <a:off x="2832100" y="11003915"/>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143510</xdr:rowOff>
    </xdr:from>
    <xdr:to xmlns:xdr="http://schemas.openxmlformats.org/drawingml/2006/spreadsheetDrawing">
      <xdr:col>10</xdr:col>
      <xdr:colOff>165100</xdr:colOff>
      <xdr:row>64</xdr:row>
      <xdr:rowOff>71120</xdr:rowOff>
    </xdr:to>
    <xdr:sp macro="" textlink="">
      <xdr:nvSpPr>
        <xdr:cNvPr id="194" name="楕円 193"/>
        <xdr:cNvSpPr/>
      </xdr:nvSpPr>
      <xdr:spPr>
        <a:xfrm>
          <a:off x="1917700" y="10944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64</xdr:row>
      <xdr:rowOff>19685</xdr:rowOff>
    </xdr:from>
    <xdr:to xmlns:xdr="http://schemas.openxmlformats.org/drawingml/2006/spreadsheetDrawing">
      <xdr:col>15</xdr:col>
      <xdr:colOff>50800</xdr:colOff>
      <xdr:row>64</xdr:row>
      <xdr:rowOff>31115</xdr:rowOff>
    </xdr:to>
    <xdr:cxnSp macro="">
      <xdr:nvCxnSpPr>
        <xdr:cNvPr id="195" name="直線コネクタ 194"/>
        <xdr:cNvCxnSpPr/>
      </xdr:nvCxnSpPr>
      <xdr:spPr>
        <a:xfrm>
          <a:off x="1968500" y="1099248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130810</xdr:rowOff>
    </xdr:from>
    <xdr:to xmlns:xdr="http://schemas.openxmlformats.org/drawingml/2006/spreadsheetDrawing">
      <xdr:col>6</xdr:col>
      <xdr:colOff>38100</xdr:colOff>
      <xdr:row>64</xdr:row>
      <xdr:rowOff>59690</xdr:rowOff>
    </xdr:to>
    <xdr:sp macro="" textlink="">
      <xdr:nvSpPr>
        <xdr:cNvPr id="196" name="楕円 195"/>
        <xdr:cNvSpPr/>
      </xdr:nvSpPr>
      <xdr:spPr>
        <a:xfrm>
          <a:off x="1054100" y="109321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64</xdr:row>
      <xdr:rowOff>8255</xdr:rowOff>
    </xdr:from>
    <xdr:to xmlns:xdr="http://schemas.openxmlformats.org/drawingml/2006/spreadsheetDrawing">
      <xdr:col>10</xdr:col>
      <xdr:colOff>114300</xdr:colOff>
      <xdr:row>64</xdr:row>
      <xdr:rowOff>19685</xdr:rowOff>
    </xdr:to>
    <xdr:cxnSp macro="">
      <xdr:nvCxnSpPr>
        <xdr:cNvPr id="197" name="直線コネクタ 196"/>
        <xdr:cNvCxnSpPr/>
      </xdr:nvCxnSpPr>
      <xdr:spPr>
        <a:xfrm>
          <a:off x="1104900" y="1098105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130810</xdr:rowOff>
    </xdr:from>
    <xdr:ext cx="404495" cy="264795"/>
    <xdr:sp macro="" textlink="">
      <xdr:nvSpPr>
        <xdr:cNvPr id="198" name="n_1aveValue【体育館・プール】&#10;有形固定資産減価償却率"/>
        <xdr:cNvSpPr txBox="1"/>
      </xdr:nvSpPr>
      <xdr:spPr>
        <a:xfrm>
          <a:off x="3490595" y="1007491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113665</xdr:rowOff>
    </xdr:from>
    <xdr:ext cx="404495" cy="263525"/>
    <xdr:sp macro="" textlink="">
      <xdr:nvSpPr>
        <xdr:cNvPr id="199" name="n_2aveValue【体育館・プール】&#10;有形固定資産減価償却率"/>
        <xdr:cNvSpPr txBox="1"/>
      </xdr:nvSpPr>
      <xdr:spPr>
        <a:xfrm>
          <a:off x="2634615" y="10057765"/>
          <a:ext cx="404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104140</xdr:rowOff>
    </xdr:from>
    <xdr:ext cx="403860" cy="264795"/>
    <xdr:sp macro="" textlink="">
      <xdr:nvSpPr>
        <xdr:cNvPr id="200" name="n_3aveValue【体育館・プール】&#10;有形固定資産減価償却率"/>
        <xdr:cNvSpPr txBox="1"/>
      </xdr:nvSpPr>
      <xdr:spPr>
        <a:xfrm>
          <a:off x="1771015" y="10048240"/>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113665</xdr:rowOff>
    </xdr:from>
    <xdr:ext cx="403860" cy="263525"/>
    <xdr:sp macro="" textlink="">
      <xdr:nvSpPr>
        <xdr:cNvPr id="201" name="n_4aveValue【体育館・プール】&#10;有形固定資産減価償却率"/>
        <xdr:cNvSpPr txBox="1"/>
      </xdr:nvSpPr>
      <xdr:spPr>
        <a:xfrm>
          <a:off x="907415" y="10057765"/>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86360</xdr:rowOff>
    </xdr:from>
    <xdr:ext cx="404495" cy="264795"/>
    <xdr:sp macro="" textlink="">
      <xdr:nvSpPr>
        <xdr:cNvPr id="202" name="n_1mainValue【体育館・プール】&#10;有形固定資産減価償却率"/>
        <xdr:cNvSpPr txBox="1"/>
      </xdr:nvSpPr>
      <xdr:spPr>
        <a:xfrm>
          <a:off x="3490595" y="1105916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73660</xdr:rowOff>
    </xdr:from>
    <xdr:ext cx="404495" cy="264795"/>
    <xdr:sp macro="" textlink="">
      <xdr:nvSpPr>
        <xdr:cNvPr id="203" name="n_2mainValue【体育館・プール】&#10;有形固定資産減価償却率"/>
        <xdr:cNvSpPr txBox="1"/>
      </xdr:nvSpPr>
      <xdr:spPr>
        <a:xfrm>
          <a:off x="2634615" y="1104646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62230</xdr:rowOff>
    </xdr:from>
    <xdr:ext cx="403860" cy="265430"/>
    <xdr:sp macro="" textlink="">
      <xdr:nvSpPr>
        <xdr:cNvPr id="204" name="n_3mainValue【体育館・プール】&#10;有形固定資産減価償却率"/>
        <xdr:cNvSpPr txBox="1"/>
      </xdr:nvSpPr>
      <xdr:spPr>
        <a:xfrm>
          <a:off x="1771015" y="11035030"/>
          <a:ext cx="403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64</xdr:row>
      <xdr:rowOff>50165</xdr:rowOff>
    </xdr:from>
    <xdr:ext cx="403860" cy="264795"/>
    <xdr:sp macro="" textlink="">
      <xdr:nvSpPr>
        <xdr:cNvPr id="205" name="n_4mainValue【体育館・プール】&#10;有形固定資産減価償却率"/>
        <xdr:cNvSpPr txBox="1"/>
      </xdr:nvSpPr>
      <xdr:spPr>
        <a:xfrm>
          <a:off x="907415" y="11022965"/>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116840</xdr:rowOff>
    </xdr:from>
    <xdr:to xmlns:xdr="http://schemas.openxmlformats.org/drawingml/2006/spreadsheetDrawing">
      <xdr:col>59</xdr:col>
      <xdr:colOff>88900</xdr:colOff>
      <xdr:row>50</xdr:row>
      <xdr:rowOff>65405</xdr:rowOff>
    </xdr:to>
    <xdr:sp macro="" textlink="">
      <xdr:nvSpPr>
        <xdr:cNvPr id="206" name="正方形/長方形 205"/>
        <xdr:cNvSpPr/>
      </xdr:nvSpPr>
      <xdr:spPr>
        <a:xfrm>
          <a:off x="643128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90805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553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123825</xdr:rowOff>
    </xdr:from>
    <xdr:to xmlns:xdr="http://schemas.openxmlformats.org/drawingml/2006/spreadsheetDrawing">
      <xdr:col>43</xdr:col>
      <xdr:colOff>63500</xdr:colOff>
      <xdr:row>53</xdr:row>
      <xdr:rowOff>32385</xdr:rowOff>
    </xdr:to>
    <xdr:sp macro="" textlink="">
      <xdr:nvSpPr>
        <xdr:cNvPr id="208" name="正方形/長方形 207"/>
        <xdr:cNvSpPr/>
      </xdr:nvSpPr>
      <xdr:spPr>
        <a:xfrm>
          <a:off x="6553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90805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5438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123825</xdr:rowOff>
    </xdr:from>
    <xdr:to xmlns:xdr="http://schemas.openxmlformats.org/drawingml/2006/spreadsheetDrawing">
      <xdr:col>48</xdr:col>
      <xdr:colOff>127000</xdr:colOff>
      <xdr:row>53</xdr:row>
      <xdr:rowOff>32385</xdr:rowOff>
    </xdr:to>
    <xdr:sp macro="" textlink="">
      <xdr:nvSpPr>
        <xdr:cNvPr id="210" name="正方形/長方形 209"/>
        <xdr:cNvSpPr/>
      </xdr:nvSpPr>
      <xdr:spPr>
        <a:xfrm>
          <a:off x="75438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90805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656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123825</xdr:rowOff>
    </xdr:from>
    <xdr:to xmlns:xdr="http://schemas.openxmlformats.org/drawingml/2006/spreadsheetDrawing">
      <xdr:col>54</xdr:col>
      <xdr:colOff>127000</xdr:colOff>
      <xdr:row>53</xdr:row>
      <xdr:rowOff>32385</xdr:rowOff>
    </xdr:to>
    <xdr:sp macro="" textlink="">
      <xdr:nvSpPr>
        <xdr:cNvPr id="212" name="正方形/長方形 211"/>
        <xdr:cNvSpPr/>
      </xdr:nvSpPr>
      <xdr:spPr>
        <a:xfrm>
          <a:off x="8656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13" name="正方形/長方形 212"/>
        <xdr:cNvSpPr/>
      </xdr:nvSpPr>
      <xdr:spPr>
        <a:xfrm>
          <a:off x="643128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8615" cy="231140"/>
    <xdr:sp macro="" textlink="">
      <xdr:nvSpPr>
        <xdr:cNvPr id="214" name="テキスト ボックス 213"/>
        <xdr:cNvSpPr txBox="1"/>
      </xdr:nvSpPr>
      <xdr:spPr>
        <a:xfrm>
          <a:off x="6393180" y="8954135"/>
          <a:ext cx="34861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116840</xdr:rowOff>
    </xdr:from>
    <xdr:to xmlns:xdr="http://schemas.openxmlformats.org/drawingml/2006/spreadsheetDrawing">
      <xdr:col>59</xdr:col>
      <xdr:colOff>50800</xdr:colOff>
      <xdr:row>66</xdr:row>
      <xdr:rowOff>116840</xdr:rowOff>
    </xdr:to>
    <xdr:cxnSp macro="">
      <xdr:nvCxnSpPr>
        <xdr:cNvPr id="215" name="直線コネクタ 214"/>
        <xdr:cNvCxnSpPr/>
      </xdr:nvCxnSpPr>
      <xdr:spPr>
        <a:xfrm>
          <a:off x="6431280" y="1143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78105</xdr:rowOff>
    </xdr:from>
    <xdr:to xmlns:xdr="http://schemas.openxmlformats.org/drawingml/2006/spreadsheetDrawing">
      <xdr:col>59</xdr:col>
      <xdr:colOff>50800</xdr:colOff>
      <xdr:row>64</xdr:row>
      <xdr:rowOff>78105</xdr:rowOff>
    </xdr:to>
    <xdr:cxnSp macro="">
      <xdr:nvCxnSpPr>
        <xdr:cNvPr id="216" name="直線コネクタ 215"/>
        <xdr:cNvCxnSpPr/>
      </xdr:nvCxnSpPr>
      <xdr:spPr>
        <a:xfrm>
          <a:off x="6431280" y="11050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107315</xdr:rowOff>
    </xdr:from>
    <xdr:ext cx="466090" cy="264795"/>
    <xdr:sp macro="" textlink="">
      <xdr:nvSpPr>
        <xdr:cNvPr id="217" name="テキスト ボックス 216"/>
        <xdr:cNvSpPr txBox="1"/>
      </xdr:nvSpPr>
      <xdr:spPr>
        <a:xfrm>
          <a:off x="5974080" y="10908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38735</xdr:rowOff>
    </xdr:from>
    <xdr:to xmlns:xdr="http://schemas.openxmlformats.org/drawingml/2006/spreadsheetDrawing">
      <xdr:col>59</xdr:col>
      <xdr:colOff>50800</xdr:colOff>
      <xdr:row>62</xdr:row>
      <xdr:rowOff>38735</xdr:rowOff>
    </xdr:to>
    <xdr:cxnSp macro="">
      <xdr:nvCxnSpPr>
        <xdr:cNvPr id="218" name="直線コネクタ 217"/>
        <xdr:cNvCxnSpPr/>
      </xdr:nvCxnSpPr>
      <xdr:spPr>
        <a:xfrm>
          <a:off x="6431280" y="1066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68580</xdr:rowOff>
    </xdr:from>
    <xdr:ext cx="466090" cy="264795"/>
    <xdr:sp macro="" textlink="">
      <xdr:nvSpPr>
        <xdr:cNvPr id="219" name="テキスト ボックス 218"/>
        <xdr:cNvSpPr txBox="1"/>
      </xdr:nvSpPr>
      <xdr:spPr>
        <a:xfrm>
          <a:off x="5974080" y="1052703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29845</xdr:rowOff>
    </xdr:from>
    <xdr:ext cx="466090" cy="264160"/>
    <xdr:sp macro="" textlink="">
      <xdr:nvSpPr>
        <xdr:cNvPr id="221" name="テキスト ボックス 220"/>
        <xdr:cNvSpPr txBox="1"/>
      </xdr:nvSpPr>
      <xdr:spPr>
        <a:xfrm>
          <a:off x="5974080" y="10145395"/>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136525</xdr:rowOff>
    </xdr:from>
    <xdr:to xmlns:xdr="http://schemas.openxmlformats.org/drawingml/2006/spreadsheetDrawing">
      <xdr:col>59</xdr:col>
      <xdr:colOff>50800</xdr:colOff>
      <xdr:row>57</xdr:row>
      <xdr:rowOff>136525</xdr:rowOff>
    </xdr:to>
    <xdr:cxnSp macro="">
      <xdr:nvCxnSpPr>
        <xdr:cNvPr id="222" name="直線コネクタ 221"/>
        <xdr:cNvCxnSpPr/>
      </xdr:nvCxnSpPr>
      <xdr:spPr>
        <a:xfrm>
          <a:off x="6431280" y="9909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166370</xdr:rowOff>
    </xdr:from>
    <xdr:ext cx="466090" cy="264160"/>
    <xdr:sp macro="" textlink="">
      <xdr:nvSpPr>
        <xdr:cNvPr id="223" name="テキスト ボックス 222"/>
        <xdr:cNvSpPr txBox="1"/>
      </xdr:nvSpPr>
      <xdr:spPr>
        <a:xfrm>
          <a:off x="5974080" y="976757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97790</xdr:rowOff>
    </xdr:from>
    <xdr:to xmlns:xdr="http://schemas.openxmlformats.org/drawingml/2006/spreadsheetDrawing">
      <xdr:col>59</xdr:col>
      <xdr:colOff>50800</xdr:colOff>
      <xdr:row>55</xdr:row>
      <xdr:rowOff>97790</xdr:rowOff>
    </xdr:to>
    <xdr:cxnSp macro="">
      <xdr:nvCxnSpPr>
        <xdr:cNvPr id="224" name="直線コネクタ 223"/>
        <xdr:cNvCxnSpPr/>
      </xdr:nvCxnSpPr>
      <xdr:spPr>
        <a:xfrm>
          <a:off x="6431280" y="9527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127000</xdr:rowOff>
    </xdr:from>
    <xdr:ext cx="466090" cy="264160"/>
    <xdr:sp macro="" textlink="">
      <xdr:nvSpPr>
        <xdr:cNvPr id="225" name="テキスト ボックス 224"/>
        <xdr:cNvSpPr txBox="1"/>
      </xdr:nvSpPr>
      <xdr:spPr>
        <a:xfrm>
          <a:off x="5974080" y="938530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50800</xdr:colOff>
      <xdr:row>53</xdr:row>
      <xdr:rowOff>58420</xdr:rowOff>
    </xdr:to>
    <xdr:cxnSp macro="">
      <xdr:nvCxnSpPr>
        <xdr:cNvPr id="226" name="直線コネクタ 225"/>
        <xdr:cNvCxnSpPr/>
      </xdr:nvCxnSpPr>
      <xdr:spPr>
        <a:xfrm>
          <a:off x="6431280" y="914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88265</xdr:rowOff>
    </xdr:from>
    <xdr:ext cx="466090" cy="264160"/>
    <xdr:sp macro="" textlink="">
      <xdr:nvSpPr>
        <xdr:cNvPr id="227" name="テキスト ボックス 226"/>
        <xdr:cNvSpPr txBox="1"/>
      </xdr:nvSpPr>
      <xdr:spPr>
        <a:xfrm>
          <a:off x="5974080" y="9003665"/>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28" name="【体育館・プール】&#10;一人当たり面積グラフ枠"/>
        <xdr:cNvSpPr/>
      </xdr:nvSpPr>
      <xdr:spPr>
        <a:xfrm>
          <a:off x="643128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55</xdr:row>
      <xdr:rowOff>151765</xdr:rowOff>
    </xdr:from>
    <xdr:to xmlns:xdr="http://schemas.openxmlformats.org/drawingml/2006/spreadsheetDrawing">
      <xdr:col>54</xdr:col>
      <xdr:colOff>185420</xdr:colOff>
      <xdr:row>64</xdr:row>
      <xdr:rowOff>62230</xdr:rowOff>
    </xdr:to>
    <xdr:cxnSp macro="">
      <xdr:nvCxnSpPr>
        <xdr:cNvPr id="229" name="直線コネクタ 228"/>
        <xdr:cNvCxnSpPr/>
      </xdr:nvCxnSpPr>
      <xdr:spPr>
        <a:xfrm flipV="1">
          <a:off x="10198100" y="958151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66675</xdr:rowOff>
    </xdr:from>
    <xdr:ext cx="469265" cy="264160"/>
    <xdr:sp macro="" textlink="">
      <xdr:nvSpPr>
        <xdr:cNvPr id="230" name="【体育館・プール】&#10;一人当たり面積最小値テキスト"/>
        <xdr:cNvSpPr txBox="1"/>
      </xdr:nvSpPr>
      <xdr:spPr>
        <a:xfrm>
          <a:off x="10236200" y="1103947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62230</xdr:rowOff>
    </xdr:from>
    <xdr:to xmlns:xdr="http://schemas.openxmlformats.org/drawingml/2006/spreadsheetDrawing">
      <xdr:col>55</xdr:col>
      <xdr:colOff>88900</xdr:colOff>
      <xdr:row>64</xdr:row>
      <xdr:rowOff>62230</xdr:rowOff>
    </xdr:to>
    <xdr:cxnSp macro="">
      <xdr:nvCxnSpPr>
        <xdr:cNvPr id="231" name="直線コネクタ 230"/>
        <xdr:cNvCxnSpPr/>
      </xdr:nvCxnSpPr>
      <xdr:spPr>
        <a:xfrm>
          <a:off x="10114280" y="11035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97790</xdr:rowOff>
    </xdr:from>
    <xdr:ext cx="469265" cy="264795"/>
    <xdr:sp macro="" textlink="">
      <xdr:nvSpPr>
        <xdr:cNvPr id="232" name="【体育館・プール】&#10;一人当たり面積最大値テキスト"/>
        <xdr:cNvSpPr txBox="1"/>
      </xdr:nvSpPr>
      <xdr:spPr>
        <a:xfrm>
          <a:off x="10236200" y="935609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151765</xdr:rowOff>
    </xdr:from>
    <xdr:to xmlns:xdr="http://schemas.openxmlformats.org/drawingml/2006/spreadsheetDrawing">
      <xdr:col>55</xdr:col>
      <xdr:colOff>88900</xdr:colOff>
      <xdr:row>55</xdr:row>
      <xdr:rowOff>151765</xdr:rowOff>
    </xdr:to>
    <xdr:cxnSp macro="">
      <xdr:nvCxnSpPr>
        <xdr:cNvPr id="233" name="直線コネクタ 232"/>
        <xdr:cNvCxnSpPr/>
      </xdr:nvCxnSpPr>
      <xdr:spPr>
        <a:xfrm>
          <a:off x="10114280" y="9581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6985</xdr:rowOff>
    </xdr:from>
    <xdr:ext cx="469265" cy="264160"/>
    <xdr:sp macro="" textlink="">
      <xdr:nvSpPr>
        <xdr:cNvPr id="234" name="【体育館・プール】&#10;一人当たり面積平均値テキスト"/>
        <xdr:cNvSpPr txBox="1"/>
      </xdr:nvSpPr>
      <xdr:spPr>
        <a:xfrm>
          <a:off x="10236200" y="10465435"/>
          <a:ext cx="4692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158750</xdr:rowOff>
    </xdr:from>
    <xdr:to xmlns:xdr="http://schemas.openxmlformats.org/drawingml/2006/spreadsheetDrawing">
      <xdr:col>55</xdr:col>
      <xdr:colOff>50800</xdr:colOff>
      <xdr:row>62</xdr:row>
      <xdr:rowOff>86995</xdr:rowOff>
    </xdr:to>
    <xdr:sp macro="" textlink="">
      <xdr:nvSpPr>
        <xdr:cNvPr id="235" name="フローチャート: 判断 234"/>
        <xdr:cNvSpPr/>
      </xdr:nvSpPr>
      <xdr:spPr>
        <a:xfrm>
          <a:off x="10152380" y="106172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154940</xdr:rowOff>
    </xdr:from>
    <xdr:to xmlns:xdr="http://schemas.openxmlformats.org/drawingml/2006/spreadsheetDrawing">
      <xdr:col>50</xdr:col>
      <xdr:colOff>165100</xdr:colOff>
      <xdr:row>62</xdr:row>
      <xdr:rowOff>83185</xdr:rowOff>
    </xdr:to>
    <xdr:sp macro="" textlink="">
      <xdr:nvSpPr>
        <xdr:cNvPr id="236" name="フローチャート: 判断 235"/>
        <xdr:cNvSpPr/>
      </xdr:nvSpPr>
      <xdr:spPr>
        <a:xfrm>
          <a:off x="9334500" y="10613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24130</xdr:rowOff>
    </xdr:from>
    <xdr:to xmlns:xdr="http://schemas.openxmlformats.org/drawingml/2006/spreadsheetDrawing">
      <xdr:col>46</xdr:col>
      <xdr:colOff>38100</xdr:colOff>
      <xdr:row>62</xdr:row>
      <xdr:rowOff>127635</xdr:rowOff>
    </xdr:to>
    <xdr:sp macro="" textlink="">
      <xdr:nvSpPr>
        <xdr:cNvPr id="237" name="フローチャート: 判断 236"/>
        <xdr:cNvSpPr/>
      </xdr:nvSpPr>
      <xdr:spPr>
        <a:xfrm>
          <a:off x="8470900" y="1065403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12065</xdr:rowOff>
    </xdr:from>
    <xdr:to xmlns:xdr="http://schemas.openxmlformats.org/drawingml/2006/spreadsheetDrawing">
      <xdr:col>41</xdr:col>
      <xdr:colOff>101600</xdr:colOff>
      <xdr:row>62</xdr:row>
      <xdr:rowOff>116205</xdr:rowOff>
    </xdr:to>
    <xdr:sp macro="" textlink="">
      <xdr:nvSpPr>
        <xdr:cNvPr id="238" name="フローチャート: 判断 237"/>
        <xdr:cNvSpPr/>
      </xdr:nvSpPr>
      <xdr:spPr>
        <a:xfrm>
          <a:off x="7602220" y="106419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109855</xdr:rowOff>
    </xdr:from>
    <xdr:to xmlns:xdr="http://schemas.openxmlformats.org/drawingml/2006/spreadsheetDrawing">
      <xdr:col>36</xdr:col>
      <xdr:colOff>165100</xdr:colOff>
      <xdr:row>62</xdr:row>
      <xdr:rowOff>38100</xdr:rowOff>
    </xdr:to>
    <xdr:sp macro="" textlink="">
      <xdr:nvSpPr>
        <xdr:cNvPr id="239" name="フローチャート: 判断 238"/>
        <xdr:cNvSpPr/>
      </xdr:nvSpPr>
      <xdr:spPr>
        <a:xfrm>
          <a:off x="6738620" y="105683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114300</xdr:rowOff>
    </xdr:from>
    <xdr:ext cx="762000" cy="264160"/>
    <xdr:sp macro="" textlink="">
      <xdr:nvSpPr>
        <xdr:cNvPr id="240" name="テキスト ボックス 239"/>
        <xdr:cNvSpPr txBox="1"/>
      </xdr:nvSpPr>
      <xdr:spPr>
        <a:xfrm>
          <a:off x="10012680" y="114300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114300</xdr:rowOff>
    </xdr:from>
    <xdr:ext cx="762000" cy="264160"/>
    <xdr:sp macro="" textlink="">
      <xdr:nvSpPr>
        <xdr:cNvPr id="241" name="テキスト ボックス 240"/>
        <xdr:cNvSpPr txBox="1"/>
      </xdr:nvSpPr>
      <xdr:spPr>
        <a:xfrm>
          <a:off x="9199880" y="114300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114300</xdr:rowOff>
    </xdr:from>
    <xdr:ext cx="762000" cy="264160"/>
    <xdr:sp macro="" textlink="">
      <xdr:nvSpPr>
        <xdr:cNvPr id="242" name="テキスト ボックス 241"/>
        <xdr:cNvSpPr txBox="1"/>
      </xdr:nvSpPr>
      <xdr:spPr>
        <a:xfrm>
          <a:off x="8336280" y="114300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114300</xdr:rowOff>
    </xdr:from>
    <xdr:ext cx="761365" cy="264160"/>
    <xdr:sp macro="" textlink="">
      <xdr:nvSpPr>
        <xdr:cNvPr id="243" name="テキスト ボックス 242"/>
        <xdr:cNvSpPr txBox="1"/>
      </xdr:nvSpPr>
      <xdr:spPr>
        <a:xfrm>
          <a:off x="7467600" y="1143000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114300</xdr:rowOff>
    </xdr:from>
    <xdr:ext cx="762000" cy="264160"/>
    <xdr:sp macro="" textlink="">
      <xdr:nvSpPr>
        <xdr:cNvPr id="244" name="テキスト ボックス 243"/>
        <xdr:cNvSpPr txBox="1"/>
      </xdr:nvSpPr>
      <xdr:spPr>
        <a:xfrm>
          <a:off x="6604000" y="114300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70485</xdr:rowOff>
    </xdr:from>
    <xdr:to xmlns:xdr="http://schemas.openxmlformats.org/drawingml/2006/spreadsheetDrawing">
      <xdr:col>55</xdr:col>
      <xdr:colOff>50800</xdr:colOff>
      <xdr:row>63</xdr:row>
      <xdr:rowOff>171450</xdr:rowOff>
    </xdr:to>
    <xdr:sp macro="" textlink="">
      <xdr:nvSpPr>
        <xdr:cNvPr id="245" name="楕円 244"/>
        <xdr:cNvSpPr/>
      </xdr:nvSpPr>
      <xdr:spPr>
        <a:xfrm>
          <a:off x="10152380" y="1087183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159385</xdr:rowOff>
    </xdr:from>
    <xdr:ext cx="469265" cy="264160"/>
    <xdr:sp macro="" textlink="">
      <xdr:nvSpPr>
        <xdr:cNvPr id="246" name="【体育館・プール】&#10;一人当たり面積該当値テキスト"/>
        <xdr:cNvSpPr txBox="1"/>
      </xdr:nvSpPr>
      <xdr:spPr>
        <a:xfrm>
          <a:off x="10236200" y="1078928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70485</xdr:rowOff>
    </xdr:from>
    <xdr:to xmlns:xdr="http://schemas.openxmlformats.org/drawingml/2006/spreadsheetDrawing">
      <xdr:col>50</xdr:col>
      <xdr:colOff>165100</xdr:colOff>
      <xdr:row>63</xdr:row>
      <xdr:rowOff>171450</xdr:rowOff>
    </xdr:to>
    <xdr:sp macro="" textlink="">
      <xdr:nvSpPr>
        <xdr:cNvPr id="247" name="楕円 246"/>
        <xdr:cNvSpPr/>
      </xdr:nvSpPr>
      <xdr:spPr>
        <a:xfrm>
          <a:off x="9334500" y="108718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123825</xdr:rowOff>
    </xdr:from>
    <xdr:to xmlns:xdr="http://schemas.openxmlformats.org/drawingml/2006/spreadsheetDrawing">
      <xdr:col>55</xdr:col>
      <xdr:colOff>0</xdr:colOff>
      <xdr:row>63</xdr:row>
      <xdr:rowOff>123825</xdr:rowOff>
    </xdr:to>
    <xdr:cxnSp macro="">
      <xdr:nvCxnSpPr>
        <xdr:cNvPr id="248" name="直線コネクタ 247"/>
        <xdr:cNvCxnSpPr/>
      </xdr:nvCxnSpPr>
      <xdr:spPr>
        <a:xfrm>
          <a:off x="9385300" y="1092517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72390</xdr:rowOff>
    </xdr:from>
    <xdr:to xmlns:xdr="http://schemas.openxmlformats.org/drawingml/2006/spreadsheetDrawing">
      <xdr:col>46</xdr:col>
      <xdr:colOff>38100</xdr:colOff>
      <xdr:row>64</xdr:row>
      <xdr:rowOff>1270</xdr:rowOff>
    </xdr:to>
    <xdr:sp macro="" textlink="">
      <xdr:nvSpPr>
        <xdr:cNvPr id="249" name="楕円 248"/>
        <xdr:cNvSpPr/>
      </xdr:nvSpPr>
      <xdr:spPr>
        <a:xfrm>
          <a:off x="8470900" y="108737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123825</xdr:rowOff>
    </xdr:from>
    <xdr:to xmlns:xdr="http://schemas.openxmlformats.org/drawingml/2006/spreadsheetDrawing">
      <xdr:col>50</xdr:col>
      <xdr:colOff>114300</xdr:colOff>
      <xdr:row>63</xdr:row>
      <xdr:rowOff>124460</xdr:rowOff>
    </xdr:to>
    <xdr:cxnSp macro="">
      <xdr:nvCxnSpPr>
        <xdr:cNvPr id="250" name="直線コネクタ 249"/>
        <xdr:cNvCxnSpPr/>
      </xdr:nvCxnSpPr>
      <xdr:spPr>
        <a:xfrm flipV="1">
          <a:off x="8521700" y="1092517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74930</xdr:rowOff>
    </xdr:from>
    <xdr:to xmlns:xdr="http://schemas.openxmlformats.org/drawingml/2006/spreadsheetDrawing">
      <xdr:col>41</xdr:col>
      <xdr:colOff>101600</xdr:colOff>
      <xdr:row>64</xdr:row>
      <xdr:rowOff>3175</xdr:rowOff>
    </xdr:to>
    <xdr:sp macro="" textlink="">
      <xdr:nvSpPr>
        <xdr:cNvPr id="251" name="楕円 250"/>
        <xdr:cNvSpPr/>
      </xdr:nvSpPr>
      <xdr:spPr>
        <a:xfrm>
          <a:off x="7602220" y="10876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124460</xdr:rowOff>
    </xdr:from>
    <xdr:to xmlns:xdr="http://schemas.openxmlformats.org/drawingml/2006/spreadsheetDrawing">
      <xdr:col>45</xdr:col>
      <xdr:colOff>177800</xdr:colOff>
      <xdr:row>63</xdr:row>
      <xdr:rowOff>126365</xdr:rowOff>
    </xdr:to>
    <xdr:cxnSp macro="">
      <xdr:nvCxnSpPr>
        <xdr:cNvPr id="252" name="直線コネクタ 251"/>
        <xdr:cNvCxnSpPr/>
      </xdr:nvCxnSpPr>
      <xdr:spPr>
        <a:xfrm flipV="1">
          <a:off x="7653020" y="10925810"/>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74930</xdr:rowOff>
    </xdr:from>
    <xdr:to xmlns:xdr="http://schemas.openxmlformats.org/drawingml/2006/spreadsheetDrawing">
      <xdr:col>36</xdr:col>
      <xdr:colOff>165100</xdr:colOff>
      <xdr:row>64</xdr:row>
      <xdr:rowOff>3175</xdr:rowOff>
    </xdr:to>
    <xdr:sp macro="" textlink="">
      <xdr:nvSpPr>
        <xdr:cNvPr id="253" name="楕円 252"/>
        <xdr:cNvSpPr/>
      </xdr:nvSpPr>
      <xdr:spPr>
        <a:xfrm>
          <a:off x="6738620" y="10876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126365</xdr:rowOff>
    </xdr:from>
    <xdr:to xmlns:xdr="http://schemas.openxmlformats.org/drawingml/2006/spreadsheetDrawing">
      <xdr:col>41</xdr:col>
      <xdr:colOff>50800</xdr:colOff>
      <xdr:row>63</xdr:row>
      <xdr:rowOff>126365</xdr:rowOff>
    </xdr:to>
    <xdr:cxnSp macro="">
      <xdr:nvCxnSpPr>
        <xdr:cNvPr id="254" name="直線コネクタ 253"/>
        <xdr:cNvCxnSpPr/>
      </xdr:nvCxnSpPr>
      <xdr:spPr>
        <a:xfrm>
          <a:off x="6789420" y="1092771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100330</xdr:rowOff>
    </xdr:from>
    <xdr:ext cx="469265" cy="264160"/>
    <xdr:sp macro="" textlink="">
      <xdr:nvSpPr>
        <xdr:cNvPr id="255" name="n_1aveValue【体育館・プール】&#10;一人当たり面積"/>
        <xdr:cNvSpPr txBox="1"/>
      </xdr:nvSpPr>
      <xdr:spPr>
        <a:xfrm>
          <a:off x="9142730" y="1038733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144780</xdr:rowOff>
    </xdr:from>
    <xdr:ext cx="469265" cy="264795"/>
    <xdr:sp macro="" textlink="">
      <xdr:nvSpPr>
        <xdr:cNvPr id="256" name="n_2aveValue【体育館・プール】&#10;一人当たり面積"/>
        <xdr:cNvSpPr txBox="1"/>
      </xdr:nvSpPr>
      <xdr:spPr>
        <a:xfrm>
          <a:off x="8291830" y="1043178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133350</xdr:rowOff>
    </xdr:from>
    <xdr:ext cx="468630" cy="264160"/>
    <xdr:sp macro="" textlink="">
      <xdr:nvSpPr>
        <xdr:cNvPr id="257" name="n_3aveValue【体育館・プール】&#10;一人当たり面積"/>
        <xdr:cNvSpPr txBox="1"/>
      </xdr:nvSpPr>
      <xdr:spPr>
        <a:xfrm>
          <a:off x="7423150" y="10420350"/>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55245</xdr:rowOff>
    </xdr:from>
    <xdr:ext cx="468630" cy="263525"/>
    <xdr:sp macro="" textlink="">
      <xdr:nvSpPr>
        <xdr:cNvPr id="258" name="n_4aveValue【体育館・プール】&#10;一人当たり面積"/>
        <xdr:cNvSpPr txBox="1"/>
      </xdr:nvSpPr>
      <xdr:spPr>
        <a:xfrm>
          <a:off x="6559550" y="10342245"/>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165100</xdr:rowOff>
    </xdr:from>
    <xdr:ext cx="469265" cy="264795"/>
    <xdr:sp macro="" textlink="">
      <xdr:nvSpPr>
        <xdr:cNvPr id="259" name="n_1mainValue【体育館・プール】&#10;一人当たり面積"/>
        <xdr:cNvSpPr txBox="1"/>
      </xdr:nvSpPr>
      <xdr:spPr>
        <a:xfrm>
          <a:off x="9142730" y="1096645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167640</xdr:rowOff>
    </xdr:from>
    <xdr:ext cx="469265" cy="264160"/>
    <xdr:sp macro="" textlink="">
      <xdr:nvSpPr>
        <xdr:cNvPr id="260" name="n_2mainValue【体育館・プール】&#10;一人当たり面積"/>
        <xdr:cNvSpPr txBox="1"/>
      </xdr:nvSpPr>
      <xdr:spPr>
        <a:xfrm>
          <a:off x="8291830" y="1096899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170180</xdr:rowOff>
    </xdr:from>
    <xdr:ext cx="468630" cy="263525"/>
    <xdr:sp macro="" textlink="">
      <xdr:nvSpPr>
        <xdr:cNvPr id="261" name="n_3mainValue【体育館・プール】&#10;一人当たり面積"/>
        <xdr:cNvSpPr txBox="1"/>
      </xdr:nvSpPr>
      <xdr:spPr>
        <a:xfrm>
          <a:off x="7423150" y="1097153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170180</xdr:rowOff>
    </xdr:from>
    <xdr:ext cx="468630" cy="263525"/>
    <xdr:sp macro="" textlink="">
      <xdr:nvSpPr>
        <xdr:cNvPr id="262" name="n_4mainValue【体育館・プール】&#10;一人当たり面積"/>
        <xdr:cNvSpPr txBox="1"/>
      </xdr:nvSpPr>
      <xdr:spPr>
        <a:xfrm>
          <a:off x="6559550" y="1097153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156210</xdr:rowOff>
    </xdr:from>
    <xdr:to xmlns:xdr="http://schemas.openxmlformats.org/drawingml/2006/spreadsheetDrawing">
      <xdr:col>28</xdr:col>
      <xdr:colOff>152400</xdr:colOff>
      <xdr:row>72</xdr:row>
      <xdr:rowOff>104140</xdr:rowOff>
    </xdr:to>
    <xdr:sp macro="" textlink="">
      <xdr:nvSpPr>
        <xdr:cNvPr id="263" name="正方形/長方形 262"/>
        <xdr:cNvSpPr/>
      </xdr:nvSpPr>
      <xdr:spPr>
        <a:xfrm>
          <a:off x="74168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264" name="正方形/長方形 263"/>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265" name="正方形/長方形 264"/>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266" name="正方形/長方形 265"/>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267" name="正方形/長方形 266"/>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268" name="正方形/長方形 267"/>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269" name="正方形/長方形 268"/>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70" name="正方形/長方形 269"/>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78105</xdr:rowOff>
    </xdr:from>
    <xdr:ext cx="297815" cy="229870"/>
    <xdr:sp macro="" textlink="">
      <xdr:nvSpPr>
        <xdr:cNvPr id="271" name="テキスト ボックス 270"/>
        <xdr:cNvSpPr txBox="1"/>
      </xdr:nvSpPr>
      <xdr:spPr>
        <a:xfrm>
          <a:off x="708660" y="12765405"/>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72" name="直線コネクタ 271"/>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64795"/>
    <xdr:sp macro="" textlink="">
      <xdr:nvSpPr>
        <xdr:cNvPr id="273" name="テキスト ボックス 272"/>
        <xdr:cNvSpPr txBox="1"/>
      </xdr:nvSpPr>
      <xdr:spPr>
        <a:xfrm>
          <a:off x="289560" y="1509776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116840</xdr:rowOff>
    </xdr:from>
    <xdr:to xmlns:xdr="http://schemas.openxmlformats.org/drawingml/2006/spreadsheetDrawing">
      <xdr:col>28</xdr:col>
      <xdr:colOff>114300</xdr:colOff>
      <xdr:row>86</xdr:row>
      <xdr:rowOff>116840</xdr:rowOff>
    </xdr:to>
    <xdr:cxnSp macro="">
      <xdr:nvCxnSpPr>
        <xdr:cNvPr id="274" name="直線コネクタ 273"/>
        <xdr:cNvCxnSpPr/>
      </xdr:nvCxnSpPr>
      <xdr:spPr>
        <a:xfrm>
          <a:off x="74168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146685</xdr:rowOff>
    </xdr:from>
    <xdr:ext cx="466725" cy="263525"/>
    <xdr:sp macro="" textlink="">
      <xdr:nvSpPr>
        <xdr:cNvPr id="275" name="テキスト ボックス 274"/>
        <xdr:cNvSpPr txBox="1"/>
      </xdr:nvSpPr>
      <xdr:spPr>
        <a:xfrm>
          <a:off x="289560" y="1471993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78105</xdr:rowOff>
    </xdr:from>
    <xdr:to xmlns:xdr="http://schemas.openxmlformats.org/drawingml/2006/spreadsheetDrawing">
      <xdr:col>28</xdr:col>
      <xdr:colOff>114300</xdr:colOff>
      <xdr:row>84</xdr:row>
      <xdr:rowOff>78105</xdr:rowOff>
    </xdr:to>
    <xdr:cxnSp macro="">
      <xdr:nvCxnSpPr>
        <xdr:cNvPr id="276" name="直線コネクタ 275"/>
        <xdr:cNvCxnSpPr/>
      </xdr:nvCxnSpPr>
      <xdr:spPr>
        <a:xfrm>
          <a:off x="74168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107315</xdr:rowOff>
    </xdr:from>
    <xdr:ext cx="402590" cy="264795"/>
    <xdr:sp macro="" textlink="">
      <xdr:nvSpPr>
        <xdr:cNvPr id="277" name="テキスト ボックス 276"/>
        <xdr:cNvSpPr txBox="1"/>
      </xdr:nvSpPr>
      <xdr:spPr>
        <a:xfrm>
          <a:off x="353695" y="1433766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38735</xdr:rowOff>
    </xdr:from>
    <xdr:to xmlns:xdr="http://schemas.openxmlformats.org/drawingml/2006/spreadsheetDrawing">
      <xdr:col>28</xdr:col>
      <xdr:colOff>114300</xdr:colOff>
      <xdr:row>82</xdr:row>
      <xdr:rowOff>38735</xdr:rowOff>
    </xdr:to>
    <xdr:cxnSp macro="">
      <xdr:nvCxnSpPr>
        <xdr:cNvPr id="278" name="直線コネクタ 277"/>
        <xdr:cNvCxnSpPr/>
      </xdr:nvCxnSpPr>
      <xdr:spPr>
        <a:xfrm>
          <a:off x="74168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68580</xdr:rowOff>
    </xdr:from>
    <xdr:ext cx="402590" cy="264795"/>
    <xdr:sp macro="" textlink="">
      <xdr:nvSpPr>
        <xdr:cNvPr id="279" name="テキスト ボックス 278"/>
        <xdr:cNvSpPr txBox="1"/>
      </xdr:nvSpPr>
      <xdr:spPr>
        <a:xfrm>
          <a:off x="353695" y="139560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29845</xdr:rowOff>
    </xdr:from>
    <xdr:ext cx="402590" cy="264160"/>
    <xdr:sp macro="" textlink="">
      <xdr:nvSpPr>
        <xdr:cNvPr id="281" name="テキスト ボックス 280"/>
        <xdr:cNvSpPr txBox="1"/>
      </xdr:nvSpPr>
      <xdr:spPr>
        <a:xfrm>
          <a:off x="353695" y="13574395"/>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136525</xdr:rowOff>
    </xdr:from>
    <xdr:to xmlns:xdr="http://schemas.openxmlformats.org/drawingml/2006/spreadsheetDrawing">
      <xdr:col>28</xdr:col>
      <xdr:colOff>114300</xdr:colOff>
      <xdr:row>77</xdr:row>
      <xdr:rowOff>136525</xdr:rowOff>
    </xdr:to>
    <xdr:cxnSp macro="">
      <xdr:nvCxnSpPr>
        <xdr:cNvPr id="282" name="直線コネクタ 281"/>
        <xdr:cNvCxnSpPr/>
      </xdr:nvCxnSpPr>
      <xdr:spPr>
        <a:xfrm>
          <a:off x="74168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166370</xdr:rowOff>
    </xdr:from>
    <xdr:ext cx="402590" cy="264160"/>
    <xdr:sp macro="" textlink="">
      <xdr:nvSpPr>
        <xdr:cNvPr id="283" name="テキスト ボックス 282"/>
        <xdr:cNvSpPr txBox="1"/>
      </xdr:nvSpPr>
      <xdr:spPr>
        <a:xfrm>
          <a:off x="353695" y="13196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114300</xdr:colOff>
      <xdr:row>75</xdr:row>
      <xdr:rowOff>97790</xdr:rowOff>
    </xdr:to>
    <xdr:cxnSp macro="">
      <xdr:nvCxnSpPr>
        <xdr:cNvPr id="284" name="直線コネクタ 283"/>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127000</xdr:rowOff>
    </xdr:from>
    <xdr:ext cx="337820" cy="264160"/>
    <xdr:sp macro="" textlink="">
      <xdr:nvSpPr>
        <xdr:cNvPr id="285" name="テキスト ボックス 284"/>
        <xdr:cNvSpPr txBox="1"/>
      </xdr:nvSpPr>
      <xdr:spPr>
        <a:xfrm>
          <a:off x="412750" y="12814300"/>
          <a:ext cx="337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86" name="【福祉施設】&#10;有形固定資産減価償却率グラフ枠"/>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50165</xdr:rowOff>
    </xdr:from>
    <xdr:to xmlns:xdr="http://schemas.openxmlformats.org/drawingml/2006/spreadsheetDrawing">
      <xdr:col>24</xdr:col>
      <xdr:colOff>62865</xdr:colOff>
      <xdr:row>86</xdr:row>
      <xdr:rowOff>111760</xdr:rowOff>
    </xdr:to>
    <xdr:cxnSp macro="">
      <xdr:nvCxnSpPr>
        <xdr:cNvPr id="287" name="直線コネクタ 286"/>
        <xdr:cNvCxnSpPr/>
      </xdr:nvCxnSpPr>
      <xdr:spPr>
        <a:xfrm flipV="1">
          <a:off x="4512945" y="1359471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114935</xdr:rowOff>
    </xdr:from>
    <xdr:ext cx="405130" cy="264160"/>
    <xdr:sp macro="" textlink="">
      <xdr:nvSpPr>
        <xdr:cNvPr id="288" name="【福祉施設】&#10;有形固定資産減価償却率最小値テキスト"/>
        <xdr:cNvSpPr txBox="1"/>
      </xdr:nvSpPr>
      <xdr:spPr>
        <a:xfrm>
          <a:off x="4551680" y="1485963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111760</xdr:rowOff>
    </xdr:from>
    <xdr:to xmlns:xdr="http://schemas.openxmlformats.org/drawingml/2006/spreadsheetDrawing">
      <xdr:col>24</xdr:col>
      <xdr:colOff>152400</xdr:colOff>
      <xdr:row>86</xdr:row>
      <xdr:rowOff>111760</xdr:rowOff>
    </xdr:to>
    <xdr:cxnSp macro="">
      <xdr:nvCxnSpPr>
        <xdr:cNvPr id="289" name="直線コネクタ 288"/>
        <xdr:cNvCxnSpPr/>
      </xdr:nvCxnSpPr>
      <xdr:spPr>
        <a:xfrm>
          <a:off x="4429760" y="14856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171450</xdr:rowOff>
    </xdr:from>
    <xdr:ext cx="405130" cy="264160"/>
    <xdr:sp macro="" textlink="">
      <xdr:nvSpPr>
        <xdr:cNvPr id="290" name="【福祉施設】&#10;有形固定資産減価償却率最大値テキスト"/>
        <xdr:cNvSpPr txBox="1"/>
      </xdr:nvSpPr>
      <xdr:spPr>
        <a:xfrm>
          <a:off x="4551680" y="1337310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50165</xdr:rowOff>
    </xdr:from>
    <xdr:to xmlns:xdr="http://schemas.openxmlformats.org/drawingml/2006/spreadsheetDrawing">
      <xdr:col>24</xdr:col>
      <xdr:colOff>152400</xdr:colOff>
      <xdr:row>79</xdr:row>
      <xdr:rowOff>50165</xdr:rowOff>
    </xdr:to>
    <xdr:cxnSp macro="">
      <xdr:nvCxnSpPr>
        <xdr:cNvPr id="291" name="直線コネクタ 290"/>
        <xdr:cNvCxnSpPr/>
      </xdr:nvCxnSpPr>
      <xdr:spPr>
        <a:xfrm>
          <a:off x="4429760" y="135947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84455</xdr:rowOff>
    </xdr:from>
    <xdr:ext cx="405130" cy="265430"/>
    <xdr:sp macro="" textlink="">
      <xdr:nvSpPr>
        <xdr:cNvPr id="292" name="【福祉施設】&#10;有形固定資産減価償却率平均値テキスト"/>
        <xdr:cNvSpPr txBox="1"/>
      </xdr:nvSpPr>
      <xdr:spPr>
        <a:xfrm>
          <a:off x="4551680" y="13971905"/>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60960</xdr:rowOff>
    </xdr:from>
    <xdr:to xmlns:xdr="http://schemas.openxmlformats.org/drawingml/2006/spreadsheetDrawing">
      <xdr:col>24</xdr:col>
      <xdr:colOff>114300</xdr:colOff>
      <xdr:row>82</xdr:row>
      <xdr:rowOff>164465</xdr:rowOff>
    </xdr:to>
    <xdr:sp macro="" textlink="">
      <xdr:nvSpPr>
        <xdr:cNvPr id="293" name="フローチャート: 判断 292"/>
        <xdr:cNvSpPr/>
      </xdr:nvSpPr>
      <xdr:spPr>
        <a:xfrm>
          <a:off x="4462780" y="141198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37465</xdr:rowOff>
    </xdr:from>
    <xdr:to xmlns:xdr="http://schemas.openxmlformats.org/drawingml/2006/spreadsheetDrawing">
      <xdr:col>20</xdr:col>
      <xdr:colOff>38100</xdr:colOff>
      <xdr:row>82</xdr:row>
      <xdr:rowOff>141605</xdr:rowOff>
    </xdr:to>
    <xdr:sp macro="" textlink="">
      <xdr:nvSpPr>
        <xdr:cNvPr id="294" name="フローチャート: 判断 293"/>
        <xdr:cNvSpPr/>
      </xdr:nvSpPr>
      <xdr:spPr>
        <a:xfrm>
          <a:off x="3649980" y="1409636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12065</xdr:rowOff>
    </xdr:from>
    <xdr:to xmlns:xdr="http://schemas.openxmlformats.org/drawingml/2006/spreadsheetDrawing">
      <xdr:col>15</xdr:col>
      <xdr:colOff>101600</xdr:colOff>
      <xdr:row>82</xdr:row>
      <xdr:rowOff>116205</xdr:rowOff>
    </xdr:to>
    <xdr:sp macro="" textlink="">
      <xdr:nvSpPr>
        <xdr:cNvPr id="295" name="フローチャート: 判断 294"/>
        <xdr:cNvSpPr/>
      </xdr:nvSpPr>
      <xdr:spPr>
        <a:xfrm>
          <a:off x="2781300" y="140709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123825</xdr:rowOff>
    </xdr:from>
    <xdr:to xmlns:xdr="http://schemas.openxmlformats.org/drawingml/2006/spreadsheetDrawing">
      <xdr:col>10</xdr:col>
      <xdr:colOff>165100</xdr:colOff>
      <xdr:row>82</xdr:row>
      <xdr:rowOff>52070</xdr:rowOff>
    </xdr:to>
    <xdr:sp macro="" textlink="">
      <xdr:nvSpPr>
        <xdr:cNvPr id="296" name="フローチャート: 判断 295"/>
        <xdr:cNvSpPr/>
      </xdr:nvSpPr>
      <xdr:spPr>
        <a:xfrm>
          <a:off x="1917700" y="14011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88265</xdr:rowOff>
    </xdr:from>
    <xdr:to xmlns:xdr="http://schemas.openxmlformats.org/drawingml/2006/spreadsheetDrawing">
      <xdr:col>6</xdr:col>
      <xdr:colOff>38100</xdr:colOff>
      <xdr:row>82</xdr:row>
      <xdr:rowOff>16510</xdr:rowOff>
    </xdr:to>
    <xdr:sp macro="" textlink="">
      <xdr:nvSpPr>
        <xdr:cNvPr id="297" name="フローチャート: 判断 296"/>
        <xdr:cNvSpPr/>
      </xdr:nvSpPr>
      <xdr:spPr>
        <a:xfrm>
          <a:off x="1054100" y="139757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1365" cy="265430"/>
    <xdr:sp macro="" textlink="">
      <xdr:nvSpPr>
        <xdr:cNvPr id="298" name="テキスト ボックス 297"/>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299" name="テキスト ボックス 298"/>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1365" cy="265430"/>
    <xdr:sp macro="" textlink="">
      <xdr:nvSpPr>
        <xdr:cNvPr id="300" name="テキスト ボックス 299"/>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301" name="テキスト ボックス 300"/>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302" name="テキスト ボックス 301"/>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133350</xdr:rowOff>
    </xdr:from>
    <xdr:to xmlns:xdr="http://schemas.openxmlformats.org/drawingml/2006/spreadsheetDrawing">
      <xdr:col>24</xdr:col>
      <xdr:colOff>114300</xdr:colOff>
      <xdr:row>83</xdr:row>
      <xdr:rowOff>61595</xdr:rowOff>
    </xdr:to>
    <xdr:sp macro="" textlink="">
      <xdr:nvSpPr>
        <xdr:cNvPr id="303" name="楕円 302"/>
        <xdr:cNvSpPr/>
      </xdr:nvSpPr>
      <xdr:spPr>
        <a:xfrm>
          <a:off x="4462780" y="14192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111760</xdr:rowOff>
    </xdr:from>
    <xdr:ext cx="405130" cy="263525"/>
    <xdr:sp macro="" textlink="">
      <xdr:nvSpPr>
        <xdr:cNvPr id="304" name="【福祉施設】&#10;有形固定資産減価償却率該当値テキスト"/>
        <xdr:cNvSpPr txBox="1"/>
      </xdr:nvSpPr>
      <xdr:spPr>
        <a:xfrm>
          <a:off x="4551680" y="1417066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35560</xdr:rowOff>
    </xdr:from>
    <xdr:to xmlns:xdr="http://schemas.openxmlformats.org/drawingml/2006/spreadsheetDrawing">
      <xdr:col>20</xdr:col>
      <xdr:colOff>38100</xdr:colOff>
      <xdr:row>84</xdr:row>
      <xdr:rowOff>139700</xdr:rowOff>
    </xdr:to>
    <xdr:sp macro="" textlink="">
      <xdr:nvSpPr>
        <xdr:cNvPr id="305" name="楕円 304"/>
        <xdr:cNvSpPr/>
      </xdr:nvSpPr>
      <xdr:spPr>
        <a:xfrm>
          <a:off x="3649980" y="1443736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9525</xdr:rowOff>
    </xdr:from>
    <xdr:to xmlns:xdr="http://schemas.openxmlformats.org/drawingml/2006/spreadsheetDrawing">
      <xdr:col>24</xdr:col>
      <xdr:colOff>63500</xdr:colOff>
      <xdr:row>84</xdr:row>
      <xdr:rowOff>88265</xdr:rowOff>
    </xdr:to>
    <xdr:cxnSp macro="">
      <xdr:nvCxnSpPr>
        <xdr:cNvPr id="306" name="直線コネクタ 305"/>
        <xdr:cNvCxnSpPr/>
      </xdr:nvCxnSpPr>
      <xdr:spPr>
        <a:xfrm flipV="1">
          <a:off x="3700780" y="14239875"/>
          <a:ext cx="8128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156845</xdr:rowOff>
    </xdr:from>
    <xdr:to xmlns:xdr="http://schemas.openxmlformats.org/drawingml/2006/spreadsheetDrawing">
      <xdr:col>15</xdr:col>
      <xdr:colOff>101600</xdr:colOff>
      <xdr:row>84</xdr:row>
      <xdr:rowOff>85090</xdr:rowOff>
    </xdr:to>
    <xdr:sp macro="" textlink="">
      <xdr:nvSpPr>
        <xdr:cNvPr id="307" name="楕円 306"/>
        <xdr:cNvSpPr/>
      </xdr:nvSpPr>
      <xdr:spPr>
        <a:xfrm>
          <a:off x="2781300" y="143871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33020</xdr:rowOff>
    </xdr:from>
    <xdr:to xmlns:xdr="http://schemas.openxmlformats.org/drawingml/2006/spreadsheetDrawing">
      <xdr:col>19</xdr:col>
      <xdr:colOff>177800</xdr:colOff>
      <xdr:row>84</xdr:row>
      <xdr:rowOff>88265</xdr:rowOff>
    </xdr:to>
    <xdr:cxnSp macro="">
      <xdr:nvCxnSpPr>
        <xdr:cNvPr id="308" name="直線コネクタ 307"/>
        <xdr:cNvCxnSpPr/>
      </xdr:nvCxnSpPr>
      <xdr:spPr>
        <a:xfrm>
          <a:off x="2832100" y="14434820"/>
          <a:ext cx="8686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102235</xdr:rowOff>
    </xdr:from>
    <xdr:to xmlns:xdr="http://schemas.openxmlformats.org/drawingml/2006/spreadsheetDrawing">
      <xdr:col>10</xdr:col>
      <xdr:colOff>165100</xdr:colOff>
      <xdr:row>84</xdr:row>
      <xdr:rowOff>30480</xdr:rowOff>
    </xdr:to>
    <xdr:sp macro="" textlink="">
      <xdr:nvSpPr>
        <xdr:cNvPr id="309" name="楕円 308"/>
        <xdr:cNvSpPr/>
      </xdr:nvSpPr>
      <xdr:spPr>
        <a:xfrm>
          <a:off x="1917700" y="143325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153670</xdr:rowOff>
    </xdr:from>
    <xdr:to xmlns:xdr="http://schemas.openxmlformats.org/drawingml/2006/spreadsheetDrawing">
      <xdr:col>15</xdr:col>
      <xdr:colOff>50800</xdr:colOff>
      <xdr:row>84</xdr:row>
      <xdr:rowOff>33020</xdr:rowOff>
    </xdr:to>
    <xdr:cxnSp macro="">
      <xdr:nvCxnSpPr>
        <xdr:cNvPr id="310" name="直線コネクタ 309"/>
        <xdr:cNvCxnSpPr/>
      </xdr:nvCxnSpPr>
      <xdr:spPr>
        <a:xfrm>
          <a:off x="1968500" y="14384020"/>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22225</xdr:rowOff>
    </xdr:from>
    <xdr:to xmlns:xdr="http://schemas.openxmlformats.org/drawingml/2006/spreadsheetDrawing">
      <xdr:col>6</xdr:col>
      <xdr:colOff>38100</xdr:colOff>
      <xdr:row>83</xdr:row>
      <xdr:rowOff>125730</xdr:rowOff>
    </xdr:to>
    <xdr:sp macro="" textlink="">
      <xdr:nvSpPr>
        <xdr:cNvPr id="311" name="楕円 310"/>
        <xdr:cNvSpPr/>
      </xdr:nvSpPr>
      <xdr:spPr>
        <a:xfrm>
          <a:off x="1054100" y="1425257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73660</xdr:rowOff>
    </xdr:from>
    <xdr:to xmlns:xdr="http://schemas.openxmlformats.org/drawingml/2006/spreadsheetDrawing">
      <xdr:col>10</xdr:col>
      <xdr:colOff>114300</xdr:colOff>
      <xdr:row>83</xdr:row>
      <xdr:rowOff>153670</xdr:rowOff>
    </xdr:to>
    <xdr:cxnSp macro="">
      <xdr:nvCxnSpPr>
        <xdr:cNvPr id="312" name="直線コネクタ 311"/>
        <xdr:cNvCxnSpPr/>
      </xdr:nvCxnSpPr>
      <xdr:spPr>
        <a:xfrm>
          <a:off x="1104900" y="14304010"/>
          <a:ext cx="8636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158750</xdr:rowOff>
    </xdr:from>
    <xdr:ext cx="404495" cy="264160"/>
    <xdr:sp macro="" textlink="">
      <xdr:nvSpPr>
        <xdr:cNvPr id="313" name="n_1aveValue【福祉施設】&#10;有形固定資産減価償却率"/>
        <xdr:cNvSpPr txBox="1"/>
      </xdr:nvSpPr>
      <xdr:spPr>
        <a:xfrm>
          <a:off x="3490595" y="1387475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133350</xdr:rowOff>
    </xdr:from>
    <xdr:ext cx="404495" cy="264160"/>
    <xdr:sp macro="" textlink="">
      <xdr:nvSpPr>
        <xdr:cNvPr id="314" name="n_2aveValue【福祉施設】&#10;有形固定資産減価償却率"/>
        <xdr:cNvSpPr txBox="1"/>
      </xdr:nvSpPr>
      <xdr:spPr>
        <a:xfrm>
          <a:off x="2634615" y="1384935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68580</xdr:rowOff>
    </xdr:from>
    <xdr:ext cx="403860" cy="264795"/>
    <xdr:sp macro="" textlink="">
      <xdr:nvSpPr>
        <xdr:cNvPr id="315" name="n_3aveValue【福祉施設】&#10;有形固定資産減価償却率"/>
        <xdr:cNvSpPr txBox="1"/>
      </xdr:nvSpPr>
      <xdr:spPr>
        <a:xfrm>
          <a:off x="1771015" y="13784580"/>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33655</xdr:rowOff>
    </xdr:from>
    <xdr:ext cx="403860" cy="264160"/>
    <xdr:sp macro="" textlink="">
      <xdr:nvSpPr>
        <xdr:cNvPr id="316" name="n_4aveValue【福祉施設】&#10;有形固定資産減価償却率"/>
        <xdr:cNvSpPr txBox="1"/>
      </xdr:nvSpPr>
      <xdr:spPr>
        <a:xfrm>
          <a:off x="907415" y="13749655"/>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130175</xdr:rowOff>
    </xdr:from>
    <xdr:ext cx="404495" cy="264795"/>
    <xdr:sp macro="" textlink="">
      <xdr:nvSpPr>
        <xdr:cNvPr id="317" name="n_1mainValue【福祉施設】&#10;有形固定資産減価償却率"/>
        <xdr:cNvSpPr txBox="1"/>
      </xdr:nvSpPr>
      <xdr:spPr>
        <a:xfrm>
          <a:off x="3490595" y="1453197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76835</xdr:rowOff>
    </xdr:from>
    <xdr:ext cx="404495" cy="264160"/>
    <xdr:sp macro="" textlink="">
      <xdr:nvSpPr>
        <xdr:cNvPr id="318" name="n_2mainValue【福祉施設】&#10;有形固定資産減価償却率"/>
        <xdr:cNvSpPr txBox="1"/>
      </xdr:nvSpPr>
      <xdr:spPr>
        <a:xfrm>
          <a:off x="2634615" y="1447863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21590</xdr:rowOff>
    </xdr:from>
    <xdr:ext cx="403860" cy="264160"/>
    <xdr:sp macro="" textlink="">
      <xdr:nvSpPr>
        <xdr:cNvPr id="319" name="n_3mainValue【福祉施設】&#10;有形固定資産減価償却率"/>
        <xdr:cNvSpPr txBox="1"/>
      </xdr:nvSpPr>
      <xdr:spPr>
        <a:xfrm>
          <a:off x="1771015" y="14423390"/>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116840</xdr:rowOff>
    </xdr:from>
    <xdr:ext cx="403860" cy="264795"/>
    <xdr:sp macro="" textlink="">
      <xdr:nvSpPr>
        <xdr:cNvPr id="320" name="n_4mainValue【福祉施設】&#10;有形固定資産減価償却率"/>
        <xdr:cNvSpPr txBox="1"/>
      </xdr:nvSpPr>
      <xdr:spPr>
        <a:xfrm>
          <a:off x="907415" y="14347190"/>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156210</xdr:rowOff>
    </xdr:from>
    <xdr:to xmlns:xdr="http://schemas.openxmlformats.org/drawingml/2006/spreadsheetDrawing">
      <xdr:col>59</xdr:col>
      <xdr:colOff>88900</xdr:colOff>
      <xdr:row>72</xdr:row>
      <xdr:rowOff>104140</xdr:rowOff>
    </xdr:to>
    <xdr:sp macro="" textlink="">
      <xdr:nvSpPr>
        <xdr:cNvPr id="321" name="正方形/長方形 320"/>
        <xdr:cNvSpPr/>
      </xdr:nvSpPr>
      <xdr:spPr>
        <a:xfrm>
          <a:off x="643128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322" name="正方形/長方形 321"/>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323" name="正方形/長方形 322"/>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324" name="正方形/長方形 323"/>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325" name="正方形/長方形 324"/>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326" name="正方形/長方形 325"/>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327" name="正方形/長方形 326"/>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28" name="正方形/長方形 327"/>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78105</xdr:rowOff>
    </xdr:from>
    <xdr:ext cx="348615" cy="229870"/>
    <xdr:sp macro="" textlink="">
      <xdr:nvSpPr>
        <xdr:cNvPr id="329" name="テキスト ボックス 328"/>
        <xdr:cNvSpPr txBox="1"/>
      </xdr:nvSpPr>
      <xdr:spPr>
        <a:xfrm>
          <a:off x="6393180" y="12765405"/>
          <a:ext cx="3486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30" name="直線コネクタ 329"/>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116840</xdr:rowOff>
    </xdr:from>
    <xdr:to xmlns:xdr="http://schemas.openxmlformats.org/drawingml/2006/spreadsheetDrawing">
      <xdr:col>59</xdr:col>
      <xdr:colOff>50800</xdr:colOff>
      <xdr:row>86</xdr:row>
      <xdr:rowOff>116840</xdr:rowOff>
    </xdr:to>
    <xdr:cxnSp macro="">
      <xdr:nvCxnSpPr>
        <xdr:cNvPr id="331" name="直線コネクタ 330"/>
        <xdr:cNvCxnSpPr/>
      </xdr:nvCxnSpPr>
      <xdr:spPr>
        <a:xfrm>
          <a:off x="6431280" y="14861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146685</xdr:rowOff>
    </xdr:from>
    <xdr:ext cx="466090" cy="263525"/>
    <xdr:sp macro="" textlink="">
      <xdr:nvSpPr>
        <xdr:cNvPr id="332" name="テキスト ボックス 331"/>
        <xdr:cNvSpPr txBox="1"/>
      </xdr:nvSpPr>
      <xdr:spPr>
        <a:xfrm>
          <a:off x="5974080" y="14719935"/>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78105</xdr:rowOff>
    </xdr:from>
    <xdr:to xmlns:xdr="http://schemas.openxmlformats.org/drawingml/2006/spreadsheetDrawing">
      <xdr:col>59</xdr:col>
      <xdr:colOff>50800</xdr:colOff>
      <xdr:row>84</xdr:row>
      <xdr:rowOff>78105</xdr:rowOff>
    </xdr:to>
    <xdr:cxnSp macro="">
      <xdr:nvCxnSpPr>
        <xdr:cNvPr id="333" name="直線コネクタ 332"/>
        <xdr:cNvCxnSpPr/>
      </xdr:nvCxnSpPr>
      <xdr:spPr>
        <a:xfrm>
          <a:off x="6431280" y="1447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107315</xdr:rowOff>
    </xdr:from>
    <xdr:ext cx="466090" cy="264795"/>
    <xdr:sp macro="" textlink="">
      <xdr:nvSpPr>
        <xdr:cNvPr id="334" name="テキスト ボックス 333"/>
        <xdr:cNvSpPr txBox="1"/>
      </xdr:nvSpPr>
      <xdr:spPr>
        <a:xfrm>
          <a:off x="5974080" y="14337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38735</xdr:rowOff>
    </xdr:from>
    <xdr:to xmlns:xdr="http://schemas.openxmlformats.org/drawingml/2006/spreadsheetDrawing">
      <xdr:col>59</xdr:col>
      <xdr:colOff>50800</xdr:colOff>
      <xdr:row>82</xdr:row>
      <xdr:rowOff>38735</xdr:rowOff>
    </xdr:to>
    <xdr:cxnSp macro="">
      <xdr:nvCxnSpPr>
        <xdr:cNvPr id="335" name="直線コネクタ 334"/>
        <xdr:cNvCxnSpPr/>
      </xdr:nvCxnSpPr>
      <xdr:spPr>
        <a:xfrm>
          <a:off x="6431280" y="14097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68580</xdr:rowOff>
    </xdr:from>
    <xdr:ext cx="466090" cy="264795"/>
    <xdr:sp macro="" textlink="">
      <xdr:nvSpPr>
        <xdr:cNvPr id="336" name="テキスト ボックス 335"/>
        <xdr:cNvSpPr txBox="1"/>
      </xdr:nvSpPr>
      <xdr:spPr>
        <a:xfrm>
          <a:off x="5974080" y="1395603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431280" y="1371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29845</xdr:rowOff>
    </xdr:from>
    <xdr:ext cx="466090" cy="264160"/>
    <xdr:sp macro="" textlink="">
      <xdr:nvSpPr>
        <xdr:cNvPr id="338" name="テキスト ボックス 337"/>
        <xdr:cNvSpPr txBox="1"/>
      </xdr:nvSpPr>
      <xdr:spPr>
        <a:xfrm>
          <a:off x="5974080" y="13574395"/>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136525</xdr:rowOff>
    </xdr:from>
    <xdr:to xmlns:xdr="http://schemas.openxmlformats.org/drawingml/2006/spreadsheetDrawing">
      <xdr:col>59</xdr:col>
      <xdr:colOff>50800</xdr:colOff>
      <xdr:row>77</xdr:row>
      <xdr:rowOff>136525</xdr:rowOff>
    </xdr:to>
    <xdr:cxnSp macro="">
      <xdr:nvCxnSpPr>
        <xdr:cNvPr id="339" name="直線コネクタ 338"/>
        <xdr:cNvCxnSpPr/>
      </xdr:nvCxnSpPr>
      <xdr:spPr>
        <a:xfrm>
          <a:off x="6431280" y="13338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166370</xdr:rowOff>
    </xdr:from>
    <xdr:ext cx="466090" cy="264160"/>
    <xdr:sp macro="" textlink="">
      <xdr:nvSpPr>
        <xdr:cNvPr id="340" name="テキスト ボックス 339"/>
        <xdr:cNvSpPr txBox="1"/>
      </xdr:nvSpPr>
      <xdr:spPr>
        <a:xfrm>
          <a:off x="5974080" y="1319657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50800</xdr:colOff>
      <xdr:row>75</xdr:row>
      <xdr:rowOff>97790</xdr:rowOff>
    </xdr:to>
    <xdr:cxnSp macro="">
      <xdr:nvCxnSpPr>
        <xdr:cNvPr id="341" name="直線コネクタ 340"/>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127000</xdr:rowOff>
    </xdr:from>
    <xdr:ext cx="466090" cy="264160"/>
    <xdr:sp macro="" textlink="">
      <xdr:nvSpPr>
        <xdr:cNvPr id="342" name="テキスト ボックス 341"/>
        <xdr:cNvSpPr txBox="1"/>
      </xdr:nvSpPr>
      <xdr:spPr>
        <a:xfrm>
          <a:off x="5974080" y="1281430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43" name="【福祉施設】&#10;一人当たり面積グラフ枠"/>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79</xdr:row>
      <xdr:rowOff>43180</xdr:rowOff>
    </xdr:from>
    <xdr:to xmlns:xdr="http://schemas.openxmlformats.org/drawingml/2006/spreadsheetDrawing">
      <xdr:col>54</xdr:col>
      <xdr:colOff>185420</xdr:colOff>
      <xdr:row>86</xdr:row>
      <xdr:rowOff>104775</xdr:rowOff>
    </xdr:to>
    <xdr:cxnSp macro="">
      <xdr:nvCxnSpPr>
        <xdr:cNvPr id="344" name="直線コネクタ 343"/>
        <xdr:cNvCxnSpPr/>
      </xdr:nvCxnSpPr>
      <xdr:spPr>
        <a:xfrm flipV="1">
          <a:off x="10198100" y="1358773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109220</xdr:rowOff>
    </xdr:from>
    <xdr:ext cx="469265" cy="264160"/>
    <xdr:sp macro="" textlink="">
      <xdr:nvSpPr>
        <xdr:cNvPr id="345" name="【福祉施設】&#10;一人当たり面積最小値テキスト"/>
        <xdr:cNvSpPr txBox="1"/>
      </xdr:nvSpPr>
      <xdr:spPr>
        <a:xfrm>
          <a:off x="10236200" y="1485392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104775</xdr:rowOff>
    </xdr:from>
    <xdr:to xmlns:xdr="http://schemas.openxmlformats.org/drawingml/2006/spreadsheetDrawing">
      <xdr:col>55</xdr:col>
      <xdr:colOff>88900</xdr:colOff>
      <xdr:row>86</xdr:row>
      <xdr:rowOff>104775</xdr:rowOff>
    </xdr:to>
    <xdr:cxnSp macro="">
      <xdr:nvCxnSpPr>
        <xdr:cNvPr id="346" name="直線コネクタ 345"/>
        <xdr:cNvCxnSpPr/>
      </xdr:nvCxnSpPr>
      <xdr:spPr>
        <a:xfrm>
          <a:off x="10114280" y="14849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163195</xdr:rowOff>
    </xdr:from>
    <xdr:ext cx="469265" cy="264795"/>
    <xdr:sp macro="" textlink="">
      <xdr:nvSpPr>
        <xdr:cNvPr id="347" name="【福祉施設】&#10;一人当たり面積最大値テキスト"/>
        <xdr:cNvSpPr txBox="1"/>
      </xdr:nvSpPr>
      <xdr:spPr>
        <a:xfrm>
          <a:off x="10236200" y="1336484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348" name="直線コネクタ 347"/>
        <xdr:cNvCxnSpPr/>
      </xdr:nvCxnSpPr>
      <xdr:spPr>
        <a:xfrm>
          <a:off x="10114280" y="13587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73660</xdr:rowOff>
    </xdr:from>
    <xdr:ext cx="469265" cy="264795"/>
    <xdr:sp macro="" textlink="">
      <xdr:nvSpPr>
        <xdr:cNvPr id="349" name="【福祉施設】&#10;一人当たり面積平均値テキスト"/>
        <xdr:cNvSpPr txBox="1"/>
      </xdr:nvSpPr>
      <xdr:spPr>
        <a:xfrm>
          <a:off x="10236200" y="14475460"/>
          <a:ext cx="4692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95885</xdr:rowOff>
    </xdr:from>
    <xdr:to xmlns:xdr="http://schemas.openxmlformats.org/drawingml/2006/spreadsheetDrawing">
      <xdr:col>55</xdr:col>
      <xdr:colOff>50800</xdr:colOff>
      <xdr:row>85</xdr:row>
      <xdr:rowOff>24765</xdr:rowOff>
    </xdr:to>
    <xdr:sp macro="" textlink="">
      <xdr:nvSpPr>
        <xdr:cNvPr id="350" name="フローチャート: 判断 349"/>
        <xdr:cNvSpPr/>
      </xdr:nvSpPr>
      <xdr:spPr>
        <a:xfrm>
          <a:off x="10152380" y="1449768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92075</xdr:rowOff>
    </xdr:from>
    <xdr:to xmlns:xdr="http://schemas.openxmlformats.org/drawingml/2006/spreadsheetDrawing">
      <xdr:col>50</xdr:col>
      <xdr:colOff>165100</xdr:colOff>
      <xdr:row>85</xdr:row>
      <xdr:rowOff>20955</xdr:rowOff>
    </xdr:to>
    <xdr:sp macro="" textlink="">
      <xdr:nvSpPr>
        <xdr:cNvPr id="351" name="フローチャート: 判断 350"/>
        <xdr:cNvSpPr/>
      </xdr:nvSpPr>
      <xdr:spPr>
        <a:xfrm>
          <a:off x="9334500" y="144938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111760</xdr:rowOff>
    </xdr:from>
    <xdr:to xmlns:xdr="http://schemas.openxmlformats.org/drawingml/2006/spreadsheetDrawing">
      <xdr:col>46</xdr:col>
      <xdr:colOff>38100</xdr:colOff>
      <xdr:row>85</xdr:row>
      <xdr:rowOff>40640</xdr:rowOff>
    </xdr:to>
    <xdr:sp macro="" textlink="">
      <xdr:nvSpPr>
        <xdr:cNvPr id="352" name="フローチャート: 判断 351"/>
        <xdr:cNvSpPr/>
      </xdr:nvSpPr>
      <xdr:spPr>
        <a:xfrm>
          <a:off x="8470900" y="145135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76835</xdr:rowOff>
    </xdr:from>
    <xdr:to xmlns:xdr="http://schemas.openxmlformats.org/drawingml/2006/spreadsheetDrawing">
      <xdr:col>41</xdr:col>
      <xdr:colOff>101600</xdr:colOff>
      <xdr:row>85</xdr:row>
      <xdr:rowOff>5080</xdr:rowOff>
    </xdr:to>
    <xdr:sp macro="" textlink="">
      <xdr:nvSpPr>
        <xdr:cNvPr id="353" name="フローチャート: 判断 352"/>
        <xdr:cNvSpPr/>
      </xdr:nvSpPr>
      <xdr:spPr>
        <a:xfrm>
          <a:off x="7602220" y="14478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84455</xdr:rowOff>
    </xdr:from>
    <xdr:to xmlns:xdr="http://schemas.openxmlformats.org/drawingml/2006/spreadsheetDrawing">
      <xdr:col>36</xdr:col>
      <xdr:colOff>165100</xdr:colOff>
      <xdr:row>85</xdr:row>
      <xdr:rowOff>12700</xdr:rowOff>
    </xdr:to>
    <xdr:sp macro="" textlink="">
      <xdr:nvSpPr>
        <xdr:cNvPr id="354" name="フローチャート: 判断 353"/>
        <xdr:cNvSpPr/>
      </xdr:nvSpPr>
      <xdr:spPr>
        <a:xfrm>
          <a:off x="6738620" y="14486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55" name="テキスト ボックス 354"/>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56" name="テキスト ボックス 355"/>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57" name="テキスト ボックス 356"/>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1365" cy="265430"/>
    <xdr:sp macro="" textlink="">
      <xdr:nvSpPr>
        <xdr:cNvPr id="358" name="テキスト ボックス 357"/>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59" name="テキスト ボックス 358"/>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76835</xdr:rowOff>
    </xdr:from>
    <xdr:to xmlns:xdr="http://schemas.openxmlformats.org/drawingml/2006/spreadsheetDrawing">
      <xdr:col>55</xdr:col>
      <xdr:colOff>50800</xdr:colOff>
      <xdr:row>82</xdr:row>
      <xdr:rowOff>5080</xdr:rowOff>
    </xdr:to>
    <xdr:sp macro="" textlink="">
      <xdr:nvSpPr>
        <xdr:cNvPr id="360" name="楕円 359"/>
        <xdr:cNvSpPr/>
      </xdr:nvSpPr>
      <xdr:spPr>
        <a:xfrm>
          <a:off x="10152380" y="1396428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100330</xdr:rowOff>
    </xdr:from>
    <xdr:ext cx="469265" cy="264160"/>
    <xdr:sp macro="" textlink="">
      <xdr:nvSpPr>
        <xdr:cNvPr id="361" name="【福祉施設】&#10;一人当たり面積該当値テキスト"/>
        <xdr:cNvSpPr txBox="1"/>
      </xdr:nvSpPr>
      <xdr:spPr>
        <a:xfrm>
          <a:off x="10236200" y="1381633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84455</xdr:rowOff>
    </xdr:from>
    <xdr:to xmlns:xdr="http://schemas.openxmlformats.org/drawingml/2006/spreadsheetDrawing">
      <xdr:col>50</xdr:col>
      <xdr:colOff>165100</xdr:colOff>
      <xdr:row>82</xdr:row>
      <xdr:rowOff>12700</xdr:rowOff>
    </xdr:to>
    <xdr:sp macro="" textlink="">
      <xdr:nvSpPr>
        <xdr:cNvPr id="362" name="楕円 361"/>
        <xdr:cNvSpPr/>
      </xdr:nvSpPr>
      <xdr:spPr>
        <a:xfrm>
          <a:off x="9334500" y="13971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128270</xdr:rowOff>
    </xdr:from>
    <xdr:to xmlns:xdr="http://schemas.openxmlformats.org/drawingml/2006/spreadsheetDrawing">
      <xdr:col>55</xdr:col>
      <xdr:colOff>0</xdr:colOff>
      <xdr:row>81</xdr:row>
      <xdr:rowOff>136525</xdr:rowOff>
    </xdr:to>
    <xdr:cxnSp macro="">
      <xdr:nvCxnSpPr>
        <xdr:cNvPr id="363" name="直線コネクタ 362"/>
        <xdr:cNvCxnSpPr/>
      </xdr:nvCxnSpPr>
      <xdr:spPr>
        <a:xfrm flipV="1">
          <a:off x="9385300" y="1401572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92075</xdr:rowOff>
    </xdr:from>
    <xdr:to xmlns:xdr="http://schemas.openxmlformats.org/drawingml/2006/spreadsheetDrawing">
      <xdr:col>46</xdr:col>
      <xdr:colOff>38100</xdr:colOff>
      <xdr:row>82</xdr:row>
      <xdr:rowOff>20955</xdr:rowOff>
    </xdr:to>
    <xdr:sp macro="" textlink="">
      <xdr:nvSpPr>
        <xdr:cNvPr id="364" name="楕円 363"/>
        <xdr:cNvSpPr/>
      </xdr:nvSpPr>
      <xdr:spPr>
        <a:xfrm>
          <a:off x="8470900" y="139795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136525</xdr:rowOff>
    </xdr:from>
    <xdr:to xmlns:xdr="http://schemas.openxmlformats.org/drawingml/2006/spreadsheetDrawing">
      <xdr:col>50</xdr:col>
      <xdr:colOff>114300</xdr:colOff>
      <xdr:row>81</xdr:row>
      <xdr:rowOff>144145</xdr:rowOff>
    </xdr:to>
    <xdr:cxnSp macro="">
      <xdr:nvCxnSpPr>
        <xdr:cNvPr id="365" name="直線コネクタ 364"/>
        <xdr:cNvCxnSpPr/>
      </xdr:nvCxnSpPr>
      <xdr:spPr>
        <a:xfrm flipV="1">
          <a:off x="8521700" y="1402397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104140</xdr:rowOff>
    </xdr:from>
    <xdr:to xmlns:xdr="http://schemas.openxmlformats.org/drawingml/2006/spreadsheetDrawing">
      <xdr:col>41</xdr:col>
      <xdr:colOff>101600</xdr:colOff>
      <xdr:row>82</xdr:row>
      <xdr:rowOff>32385</xdr:rowOff>
    </xdr:to>
    <xdr:sp macro="" textlink="">
      <xdr:nvSpPr>
        <xdr:cNvPr id="366" name="楕円 365"/>
        <xdr:cNvSpPr/>
      </xdr:nvSpPr>
      <xdr:spPr>
        <a:xfrm>
          <a:off x="7602220" y="139915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144145</xdr:rowOff>
    </xdr:from>
    <xdr:to xmlns:xdr="http://schemas.openxmlformats.org/drawingml/2006/spreadsheetDrawing">
      <xdr:col>45</xdr:col>
      <xdr:colOff>177800</xdr:colOff>
      <xdr:row>81</xdr:row>
      <xdr:rowOff>156210</xdr:rowOff>
    </xdr:to>
    <xdr:cxnSp macro="">
      <xdr:nvCxnSpPr>
        <xdr:cNvPr id="367" name="直線コネクタ 366"/>
        <xdr:cNvCxnSpPr/>
      </xdr:nvCxnSpPr>
      <xdr:spPr>
        <a:xfrm flipV="1">
          <a:off x="7653020" y="14031595"/>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166370</xdr:rowOff>
    </xdr:from>
    <xdr:to xmlns:xdr="http://schemas.openxmlformats.org/drawingml/2006/spreadsheetDrawing">
      <xdr:col>36</xdr:col>
      <xdr:colOff>165100</xdr:colOff>
      <xdr:row>82</xdr:row>
      <xdr:rowOff>94615</xdr:rowOff>
    </xdr:to>
    <xdr:sp macro="" textlink="">
      <xdr:nvSpPr>
        <xdr:cNvPr id="368" name="楕円 367"/>
        <xdr:cNvSpPr/>
      </xdr:nvSpPr>
      <xdr:spPr>
        <a:xfrm>
          <a:off x="6738620" y="140538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156210</xdr:rowOff>
    </xdr:from>
    <xdr:to xmlns:xdr="http://schemas.openxmlformats.org/drawingml/2006/spreadsheetDrawing">
      <xdr:col>41</xdr:col>
      <xdr:colOff>50800</xdr:colOff>
      <xdr:row>82</xdr:row>
      <xdr:rowOff>43180</xdr:rowOff>
    </xdr:to>
    <xdr:cxnSp macro="">
      <xdr:nvCxnSpPr>
        <xdr:cNvPr id="369" name="直線コネクタ 368"/>
        <xdr:cNvCxnSpPr/>
      </xdr:nvCxnSpPr>
      <xdr:spPr>
        <a:xfrm flipV="1">
          <a:off x="6789420" y="14043660"/>
          <a:ext cx="8636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11430</xdr:rowOff>
    </xdr:from>
    <xdr:ext cx="469265" cy="264795"/>
    <xdr:sp macro="" textlink="">
      <xdr:nvSpPr>
        <xdr:cNvPr id="370" name="n_1aveValue【福祉施設】&#10;一人当たり面積"/>
        <xdr:cNvSpPr txBox="1"/>
      </xdr:nvSpPr>
      <xdr:spPr>
        <a:xfrm>
          <a:off x="9142730" y="1458468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31115</xdr:rowOff>
    </xdr:from>
    <xdr:ext cx="469265" cy="264160"/>
    <xdr:sp macro="" textlink="">
      <xdr:nvSpPr>
        <xdr:cNvPr id="371" name="n_2aveValue【福祉施設】&#10;一人当たり面積"/>
        <xdr:cNvSpPr txBox="1"/>
      </xdr:nvSpPr>
      <xdr:spPr>
        <a:xfrm>
          <a:off x="8291830" y="1460436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171450</xdr:rowOff>
    </xdr:from>
    <xdr:ext cx="468630" cy="264160"/>
    <xdr:sp macro="" textlink="">
      <xdr:nvSpPr>
        <xdr:cNvPr id="372" name="n_3aveValue【福祉施設】&#10;一人当たり面積"/>
        <xdr:cNvSpPr txBox="1"/>
      </xdr:nvSpPr>
      <xdr:spPr>
        <a:xfrm>
          <a:off x="7423150" y="14573250"/>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3810</xdr:rowOff>
    </xdr:from>
    <xdr:ext cx="468630" cy="265430"/>
    <xdr:sp macro="" textlink="">
      <xdr:nvSpPr>
        <xdr:cNvPr id="373" name="n_4aveValue【福祉施設】&#10;一人当たり面積"/>
        <xdr:cNvSpPr txBox="1"/>
      </xdr:nvSpPr>
      <xdr:spPr>
        <a:xfrm>
          <a:off x="6559550" y="14577060"/>
          <a:ext cx="468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29845</xdr:rowOff>
    </xdr:from>
    <xdr:ext cx="469265" cy="264160"/>
    <xdr:sp macro="" textlink="">
      <xdr:nvSpPr>
        <xdr:cNvPr id="374" name="n_1mainValue【福祉施設】&#10;一人当たり面積"/>
        <xdr:cNvSpPr txBox="1"/>
      </xdr:nvSpPr>
      <xdr:spPr>
        <a:xfrm>
          <a:off x="9142730" y="1374584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37465</xdr:rowOff>
    </xdr:from>
    <xdr:ext cx="469265" cy="264160"/>
    <xdr:sp macro="" textlink="">
      <xdr:nvSpPr>
        <xdr:cNvPr id="375" name="n_2mainValue【福祉施設】&#10;一人当たり面積"/>
        <xdr:cNvSpPr txBox="1"/>
      </xdr:nvSpPr>
      <xdr:spPr>
        <a:xfrm>
          <a:off x="8291830" y="1375346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48895</xdr:rowOff>
    </xdr:from>
    <xdr:ext cx="468630" cy="264795"/>
    <xdr:sp macro="" textlink="">
      <xdr:nvSpPr>
        <xdr:cNvPr id="376" name="n_3mainValue【福祉施設】&#10;一人当たり面積"/>
        <xdr:cNvSpPr txBox="1"/>
      </xdr:nvSpPr>
      <xdr:spPr>
        <a:xfrm>
          <a:off x="7423150" y="13764895"/>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111760</xdr:rowOff>
    </xdr:from>
    <xdr:ext cx="468630" cy="263525"/>
    <xdr:sp macro="" textlink="">
      <xdr:nvSpPr>
        <xdr:cNvPr id="377" name="n_4mainValue【福祉施設】&#10;一人当たり面積"/>
        <xdr:cNvSpPr txBox="1"/>
      </xdr:nvSpPr>
      <xdr:spPr>
        <a:xfrm>
          <a:off x="6559550" y="1382776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4168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6" name="テキスト ボックス 385"/>
        <xdr:cNvSpPr txBox="1"/>
      </xdr:nvSpPr>
      <xdr:spPr>
        <a:xfrm>
          <a:off x="70866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4168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8" name="テキスト ボックス 387"/>
        <xdr:cNvSpPr txBox="1"/>
      </xdr:nvSpPr>
      <xdr:spPr>
        <a:xfrm>
          <a:off x="28956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9" name="直線コネクタ 388"/>
        <xdr:cNvCxnSpPr/>
      </xdr:nvCxnSpPr>
      <xdr:spPr>
        <a:xfrm>
          <a:off x="74168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7810"/>
    <xdr:sp macro="" textlink="">
      <xdr:nvSpPr>
        <xdr:cNvPr id="390" name="テキスト ボックス 389"/>
        <xdr:cNvSpPr txBox="1"/>
      </xdr:nvSpPr>
      <xdr:spPr>
        <a:xfrm>
          <a:off x="289560" y="185813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1" name="直線コネクタ 390"/>
        <xdr:cNvCxnSpPr/>
      </xdr:nvCxnSpPr>
      <xdr:spPr>
        <a:xfrm>
          <a:off x="74168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92" name="テキスト ボックス 391"/>
        <xdr:cNvSpPr txBox="1"/>
      </xdr:nvSpPr>
      <xdr:spPr>
        <a:xfrm>
          <a:off x="35369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3" name="直線コネクタ 392"/>
        <xdr:cNvCxnSpPr/>
      </xdr:nvCxnSpPr>
      <xdr:spPr>
        <a:xfrm>
          <a:off x="74168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7810"/>
    <xdr:sp macro="" textlink="">
      <xdr:nvSpPr>
        <xdr:cNvPr id="394" name="テキスト ボックス 393"/>
        <xdr:cNvSpPr txBox="1"/>
      </xdr:nvSpPr>
      <xdr:spPr>
        <a:xfrm>
          <a:off x="353695" y="1792859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5" name="直線コネクタ 394"/>
        <xdr:cNvCxnSpPr/>
      </xdr:nvCxnSpPr>
      <xdr:spPr>
        <a:xfrm>
          <a:off x="74168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96" name="テキスト ボックス 395"/>
        <xdr:cNvSpPr txBox="1"/>
      </xdr:nvSpPr>
      <xdr:spPr>
        <a:xfrm>
          <a:off x="35369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7" name="直線コネクタ 396"/>
        <xdr:cNvCxnSpPr/>
      </xdr:nvCxnSpPr>
      <xdr:spPr>
        <a:xfrm>
          <a:off x="74168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398" name="テキスト ボックス 397"/>
        <xdr:cNvSpPr txBox="1"/>
      </xdr:nvSpPr>
      <xdr:spPr>
        <a:xfrm>
          <a:off x="35369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9" name="直線コネクタ 398"/>
        <xdr:cNvCxnSpPr/>
      </xdr:nvCxnSpPr>
      <xdr:spPr>
        <a:xfrm>
          <a:off x="74168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400" name="テキスト ボックス 399"/>
        <xdr:cNvSpPr txBox="1"/>
      </xdr:nvSpPr>
      <xdr:spPr>
        <a:xfrm>
          <a:off x="41275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1" name="直線コネクタ 400"/>
        <xdr:cNvCxnSpPr/>
      </xdr:nvCxnSpPr>
      <xdr:spPr>
        <a:xfrm>
          <a:off x="74168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2" name="【市民会館】&#10;有形固定資産減価償却率グラフ枠"/>
        <xdr:cNvSpPr/>
      </xdr:nvSpPr>
      <xdr:spPr>
        <a:xfrm>
          <a:off x="74168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167640</xdr:rowOff>
    </xdr:from>
    <xdr:to xmlns:xdr="http://schemas.openxmlformats.org/drawingml/2006/spreadsheetDrawing">
      <xdr:col>24</xdr:col>
      <xdr:colOff>62865</xdr:colOff>
      <xdr:row>109</xdr:row>
      <xdr:rowOff>25400</xdr:rowOff>
    </xdr:to>
    <xdr:cxnSp macro="">
      <xdr:nvCxnSpPr>
        <xdr:cNvPr id="403" name="直線コネクタ 402"/>
        <xdr:cNvCxnSpPr/>
      </xdr:nvCxnSpPr>
      <xdr:spPr>
        <a:xfrm flipV="1">
          <a:off x="4512945" y="1731264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29210</xdr:rowOff>
    </xdr:from>
    <xdr:ext cx="405130" cy="257810"/>
    <xdr:sp macro="" textlink="">
      <xdr:nvSpPr>
        <xdr:cNvPr id="404" name="【市民会館】&#10;有形固定資産減価償却率最小値テキスト"/>
        <xdr:cNvSpPr txBox="1"/>
      </xdr:nvSpPr>
      <xdr:spPr>
        <a:xfrm>
          <a:off x="4551680" y="18717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25400</xdr:rowOff>
    </xdr:from>
    <xdr:to xmlns:xdr="http://schemas.openxmlformats.org/drawingml/2006/spreadsheetDrawing">
      <xdr:col>24</xdr:col>
      <xdr:colOff>152400</xdr:colOff>
      <xdr:row>109</xdr:row>
      <xdr:rowOff>25400</xdr:rowOff>
    </xdr:to>
    <xdr:cxnSp macro="">
      <xdr:nvCxnSpPr>
        <xdr:cNvPr id="405" name="直線コネクタ 404"/>
        <xdr:cNvCxnSpPr/>
      </xdr:nvCxnSpPr>
      <xdr:spPr>
        <a:xfrm>
          <a:off x="4429760" y="18713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114300</xdr:rowOff>
    </xdr:from>
    <xdr:ext cx="405130" cy="259080"/>
    <xdr:sp macro="" textlink="">
      <xdr:nvSpPr>
        <xdr:cNvPr id="406" name="【市民会館】&#10;有形固定資産減価償却率最大値テキスト"/>
        <xdr:cNvSpPr txBox="1"/>
      </xdr:nvSpPr>
      <xdr:spPr>
        <a:xfrm>
          <a:off x="4551680" y="1708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167640</xdr:rowOff>
    </xdr:from>
    <xdr:to xmlns:xdr="http://schemas.openxmlformats.org/drawingml/2006/spreadsheetDrawing">
      <xdr:col>24</xdr:col>
      <xdr:colOff>152400</xdr:colOff>
      <xdr:row>100</xdr:row>
      <xdr:rowOff>167640</xdr:rowOff>
    </xdr:to>
    <xdr:cxnSp macro="">
      <xdr:nvCxnSpPr>
        <xdr:cNvPr id="407" name="直線コネクタ 406"/>
        <xdr:cNvCxnSpPr/>
      </xdr:nvCxnSpPr>
      <xdr:spPr>
        <a:xfrm>
          <a:off x="4429760" y="17312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137795</xdr:rowOff>
    </xdr:from>
    <xdr:ext cx="405130" cy="259080"/>
    <xdr:sp macro="" textlink="">
      <xdr:nvSpPr>
        <xdr:cNvPr id="408" name="【市民会館】&#10;有形固定資産減価償却率平均値テキスト"/>
        <xdr:cNvSpPr txBox="1"/>
      </xdr:nvSpPr>
      <xdr:spPr>
        <a:xfrm>
          <a:off x="4551680" y="17797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114935</xdr:rowOff>
    </xdr:from>
    <xdr:to xmlns:xdr="http://schemas.openxmlformats.org/drawingml/2006/spreadsheetDrawing">
      <xdr:col>24</xdr:col>
      <xdr:colOff>114300</xdr:colOff>
      <xdr:row>105</xdr:row>
      <xdr:rowOff>45085</xdr:rowOff>
    </xdr:to>
    <xdr:sp macro="" textlink="">
      <xdr:nvSpPr>
        <xdr:cNvPr id="409" name="フローチャート: 判断 408"/>
        <xdr:cNvSpPr/>
      </xdr:nvSpPr>
      <xdr:spPr>
        <a:xfrm>
          <a:off x="446278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95885</xdr:rowOff>
    </xdr:from>
    <xdr:to xmlns:xdr="http://schemas.openxmlformats.org/drawingml/2006/spreadsheetDrawing">
      <xdr:col>20</xdr:col>
      <xdr:colOff>38100</xdr:colOff>
      <xdr:row>105</xdr:row>
      <xdr:rowOff>26035</xdr:rowOff>
    </xdr:to>
    <xdr:sp macro="" textlink="">
      <xdr:nvSpPr>
        <xdr:cNvPr id="410" name="フローチャート: 判断 409"/>
        <xdr:cNvSpPr/>
      </xdr:nvSpPr>
      <xdr:spPr>
        <a:xfrm>
          <a:off x="3649980" y="179266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64770</xdr:rowOff>
    </xdr:from>
    <xdr:to xmlns:xdr="http://schemas.openxmlformats.org/drawingml/2006/spreadsheetDrawing">
      <xdr:col>15</xdr:col>
      <xdr:colOff>101600</xdr:colOff>
      <xdr:row>104</xdr:row>
      <xdr:rowOff>166370</xdr:rowOff>
    </xdr:to>
    <xdr:sp macro="" textlink="">
      <xdr:nvSpPr>
        <xdr:cNvPr id="411" name="フローチャート: 判断 410"/>
        <xdr:cNvSpPr/>
      </xdr:nvSpPr>
      <xdr:spPr>
        <a:xfrm>
          <a:off x="27813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48260</xdr:rowOff>
    </xdr:from>
    <xdr:to xmlns:xdr="http://schemas.openxmlformats.org/drawingml/2006/spreadsheetDrawing">
      <xdr:col>10</xdr:col>
      <xdr:colOff>165100</xdr:colOff>
      <xdr:row>104</xdr:row>
      <xdr:rowOff>149860</xdr:rowOff>
    </xdr:to>
    <xdr:sp macro="" textlink="">
      <xdr:nvSpPr>
        <xdr:cNvPr id="412" name="フローチャート: 判断 411"/>
        <xdr:cNvSpPr/>
      </xdr:nvSpPr>
      <xdr:spPr>
        <a:xfrm>
          <a:off x="19177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45085</xdr:rowOff>
    </xdr:from>
    <xdr:to xmlns:xdr="http://schemas.openxmlformats.org/drawingml/2006/spreadsheetDrawing">
      <xdr:col>6</xdr:col>
      <xdr:colOff>38100</xdr:colOff>
      <xdr:row>104</xdr:row>
      <xdr:rowOff>146685</xdr:rowOff>
    </xdr:to>
    <xdr:sp macro="" textlink="">
      <xdr:nvSpPr>
        <xdr:cNvPr id="413" name="フローチャート: 判断 412"/>
        <xdr:cNvSpPr/>
      </xdr:nvSpPr>
      <xdr:spPr>
        <a:xfrm>
          <a:off x="1054100" y="178758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1365" cy="259080"/>
    <xdr:sp macro="" textlink="">
      <xdr:nvSpPr>
        <xdr:cNvPr id="414" name="テキスト ボックス 413"/>
        <xdr:cNvSpPr txBox="1"/>
      </xdr:nvSpPr>
      <xdr:spPr>
        <a:xfrm>
          <a:off x="4328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5" name="テキスト ボックス 414"/>
        <xdr:cNvSpPr txBox="1"/>
      </xdr:nvSpPr>
      <xdr:spPr>
        <a:xfrm>
          <a:off x="35153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6" name="テキスト ボックス 415"/>
        <xdr:cNvSpPr txBox="1"/>
      </xdr:nvSpPr>
      <xdr:spPr>
        <a:xfrm>
          <a:off x="264668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7" name="テキスト ボックス 416"/>
        <xdr:cNvSpPr txBox="1"/>
      </xdr:nvSpPr>
      <xdr:spPr>
        <a:xfrm>
          <a:off x="1783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8" name="テキスト ボックス 417"/>
        <xdr:cNvSpPr txBox="1"/>
      </xdr:nvSpPr>
      <xdr:spPr>
        <a:xfrm>
          <a:off x="9194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43180</xdr:rowOff>
    </xdr:from>
    <xdr:to xmlns:xdr="http://schemas.openxmlformats.org/drawingml/2006/spreadsheetDrawing">
      <xdr:col>24</xdr:col>
      <xdr:colOff>114300</xdr:colOff>
      <xdr:row>106</xdr:row>
      <xdr:rowOff>144780</xdr:rowOff>
    </xdr:to>
    <xdr:sp macro="" textlink="">
      <xdr:nvSpPr>
        <xdr:cNvPr id="419" name="楕円 418"/>
        <xdr:cNvSpPr/>
      </xdr:nvSpPr>
      <xdr:spPr>
        <a:xfrm>
          <a:off x="446278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21590</xdr:rowOff>
    </xdr:from>
    <xdr:ext cx="405130" cy="259080"/>
    <xdr:sp macro="" textlink="">
      <xdr:nvSpPr>
        <xdr:cNvPr id="420" name="【市民会館】&#10;有形固定資産減価償却率該当値テキスト"/>
        <xdr:cNvSpPr txBox="1"/>
      </xdr:nvSpPr>
      <xdr:spPr>
        <a:xfrm>
          <a:off x="4551680" y="18195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10795</xdr:rowOff>
    </xdr:from>
    <xdr:to xmlns:xdr="http://schemas.openxmlformats.org/drawingml/2006/spreadsheetDrawing">
      <xdr:col>20</xdr:col>
      <xdr:colOff>38100</xdr:colOff>
      <xdr:row>106</xdr:row>
      <xdr:rowOff>112395</xdr:rowOff>
    </xdr:to>
    <xdr:sp macro="" textlink="">
      <xdr:nvSpPr>
        <xdr:cNvPr id="421" name="楕円 420"/>
        <xdr:cNvSpPr/>
      </xdr:nvSpPr>
      <xdr:spPr>
        <a:xfrm>
          <a:off x="3649980" y="181844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61595</xdr:rowOff>
    </xdr:from>
    <xdr:to xmlns:xdr="http://schemas.openxmlformats.org/drawingml/2006/spreadsheetDrawing">
      <xdr:col>24</xdr:col>
      <xdr:colOff>63500</xdr:colOff>
      <xdr:row>106</xdr:row>
      <xdr:rowOff>93980</xdr:rowOff>
    </xdr:to>
    <xdr:cxnSp macro="">
      <xdr:nvCxnSpPr>
        <xdr:cNvPr id="422" name="直線コネクタ 421"/>
        <xdr:cNvCxnSpPr/>
      </xdr:nvCxnSpPr>
      <xdr:spPr>
        <a:xfrm>
          <a:off x="3700780" y="1823529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144780</xdr:rowOff>
    </xdr:from>
    <xdr:to xmlns:xdr="http://schemas.openxmlformats.org/drawingml/2006/spreadsheetDrawing">
      <xdr:col>15</xdr:col>
      <xdr:colOff>101600</xdr:colOff>
      <xdr:row>106</xdr:row>
      <xdr:rowOff>74930</xdr:rowOff>
    </xdr:to>
    <xdr:sp macro="" textlink="">
      <xdr:nvSpPr>
        <xdr:cNvPr id="423" name="楕円 422"/>
        <xdr:cNvSpPr/>
      </xdr:nvSpPr>
      <xdr:spPr>
        <a:xfrm>
          <a:off x="27813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24130</xdr:rowOff>
    </xdr:from>
    <xdr:to xmlns:xdr="http://schemas.openxmlformats.org/drawingml/2006/spreadsheetDrawing">
      <xdr:col>19</xdr:col>
      <xdr:colOff>177800</xdr:colOff>
      <xdr:row>106</xdr:row>
      <xdr:rowOff>61595</xdr:rowOff>
    </xdr:to>
    <xdr:cxnSp macro="">
      <xdr:nvCxnSpPr>
        <xdr:cNvPr id="424" name="直線コネクタ 423"/>
        <xdr:cNvCxnSpPr/>
      </xdr:nvCxnSpPr>
      <xdr:spPr>
        <a:xfrm>
          <a:off x="2832100" y="18197830"/>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109220</xdr:rowOff>
    </xdr:from>
    <xdr:to xmlns:xdr="http://schemas.openxmlformats.org/drawingml/2006/spreadsheetDrawing">
      <xdr:col>10</xdr:col>
      <xdr:colOff>165100</xdr:colOff>
      <xdr:row>106</xdr:row>
      <xdr:rowOff>38735</xdr:rowOff>
    </xdr:to>
    <xdr:sp macro="" textlink="">
      <xdr:nvSpPr>
        <xdr:cNvPr id="425" name="楕円 424"/>
        <xdr:cNvSpPr/>
      </xdr:nvSpPr>
      <xdr:spPr>
        <a:xfrm>
          <a:off x="1917700" y="1811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159385</xdr:rowOff>
    </xdr:from>
    <xdr:to xmlns:xdr="http://schemas.openxmlformats.org/drawingml/2006/spreadsheetDrawing">
      <xdr:col>15</xdr:col>
      <xdr:colOff>50800</xdr:colOff>
      <xdr:row>106</xdr:row>
      <xdr:rowOff>24130</xdr:rowOff>
    </xdr:to>
    <xdr:cxnSp macro="">
      <xdr:nvCxnSpPr>
        <xdr:cNvPr id="426" name="直線コネクタ 425"/>
        <xdr:cNvCxnSpPr/>
      </xdr:nvCxnSpPr>
      <xdr:spPr>
        <a:xfrm>
          <a:off x="1968500" y="18161635"/>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74930</xdr:rowOff>
    </xdr:from>
    <xdr:to xmlns:xdr="http://schemas.openxmlformats.org/drawingml/2006/spreadsheetDrawing">
      <xdr:col>6</xdr:col>
      <xdr:colOff>38100</xdr:colOff>
      <xdr:row>106</xdr:row>
      <xdr:rowOff>4445</xdr:rowOff>
    </xdr:to>
    <xdr:sp macro="" textlink="">
      <xdr:nvSpPr>
        <xdr:cNvPr id="427" name="楕円 426"/>
        <xdr:cNvSpPr/>
      </xdr:nvSpPr>
      <xdr:spPr>
        <a:xfrm>
          <a:off x="1054100" y="1807718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125095</xdr:rowOff>
    </xdr:from>
    <xdr:to xmlns:xdr="http://schemas.openxmlformats.org/drawingml/2006/spreadsheetDrawing">
      <xdr:col>10</xdr:col>
      <xdr:colOff>114300</xdr:colOff>
      <xdr:row>105</xdr:row>
      <xdr:rowOff>159385</xdr:rowOff>
    </xdr:to>
    <xdr:cxnSp macro="">
      <xdr:nvCxnSpPr>
        <xdr:cNvPr id="428" name="直線コネクタ 427"/>
        <xdr:cNvCxnSpPr/>
      </xdr:nvCxnSpPr>
      <xdr:spPr>
        <a:xfrm>
          <a:off x="1104900" y="1812734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42545</xdr:rowOff>
    </xdr:from>
    <xdr:ext cx="404495" cy="257810"/>
    <xdr:sp macro="" textlink="">
      <xdr:nvSpPr>
        <xdr:cNvPr id="429" name="n_1aveValue【市民会館】&#10;有形固定資産減価償却率"/>
        <xdr:cNvSpPr txBox="1"/>
      </xdr:nvSpPr>
      <xdr:spPr>
        <a:xfrm>
          <a:off x="3490595" y="1770189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11430</xdr:rowOff>
    </xdr:from>
    <xdr:ext cx="404495" cy="259080"/>
    <xdr:sp macro="" textlink="">
      <xdr:nvSpPr>
        <xdr:cNvPr id="430" name="n_2aveValue【市民会館】&#10;有形固定資産減価償却率"/>
        <xdr:cNvSpPr txBox="1"/>
      </xdr:nvSpPr>
      <xdr:spPr>
        <a:xfrm>
          <a:off x="2634615" y="17670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166370</xdr:rowOff>
    </xdr:from>
    <xdr:ext cx="403860" cy="257810"/>
    <xdr:sp macro="" textlink="">
      <xdr:nvSpPr>
        <xdr:cNvPr id="431" name="n_3aveValue【市民会館】&#10;有形固定資産減価償却率"/>
        <xdr:cNvSpPr txBox="1"/>
      </xdr:nvSpPr>
      <xdr:spPr>
        <a:xfrm>
          <a:off x="1771015" y="17654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163195</xdr:rowOff>
    </xdr:from>
    <xdr:ext cx="403860" cy="259080"/>
    <xdr:sp macro="" textlink="">
      <xdr:nvSpPr>
        <xdr:cNvPr id="432" name="n_4aveValue【市民会館】&#10;有形固定資産減価償却率"/>
        <xdr:cNvSpPr txBox="1"/>
      </xdr:nvSpPr>
      <xdr:spPr>
        <a:xfrm>
          <a:off x="907415" y="17651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103505</xdr:rowOff>
    </xdr:from>
    <xdr:ext cx="404495" cy="259080"/>
    <xdr:sp macro="" textlink="">
      <xdr:nvSpPr>
        <xdr:cNvPr id="433" name="n_1mainValue【市民会館】&#10;有形固定資産減価償却率"/>
        <xdr:cNvSpPr txBox="1"/>
      </xdr:nvSpPr>
      <xdr:spPr>
        <a:xfrm>
          <a:off x="3490595" y="182772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66040</xdr:rowOff>
    </xdr:from>
    <xdr:ext cx="404495" cy="257810"/>
    <xdr:sp macro="" textlink="">
      <xdr:nvSpPr>
        <xdr:cNvPr id="434" name="n_2mainValue【市民会館】&#10;有形固定資産減価償却率"/>
        <xdr:cNvSpPr txBox="1"/>
      </xdr:nvSpPr>
      <xdr:spPr>
        <a:xfrm>
          <a:off x="2634615" y="1823974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29845</xdr:rowOff>
    </xdr:from>
    <xdr:ext cx="403860" cy="257810"/>
    <xdr:sp macro="" textlink="">
      <xdr:nvSpPr>
        <xdr:cNvPr id="435" name="n_3mainValue【市民会館】&#10;有形固定資産減価償却率"/>
        <xdr:cNvSpPr txBox="1"/>
      </xdr:nvSpPr>
      <xdr:spPr>
        <a:xfrm>
          <a:off x="1771015" y="18203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167005</xdr:rowOff>
    </xdr:from>
    <xdr:ext cx="403860" cy="257810"/>
    <xdr:sp macro="" textlink="">
      <xdr:nvSpPr>
        <xdr:cNvPr id="436" name="n_4mainValue【市民会館】&#10;有形固定資産減価償却率"/>
        <xdr:cNvSpPr txBox="1"/>
      </xdr:nvSpPr>
      <xdr:spPr>
        <a:xfrm>
          <a:off x="907415" y="18169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7" name="正方形/長方形 436"/>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8" name="正方形/長方形 437"/>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9" name="正方形/長方形 438"/>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0" name="正方形/長方形 439"/>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1" name="正方形/長方形 440"/>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2" name="正方形/長方形 441"/>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3" name="正方形/長方形 442"/>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4" name="正方形/長方形 443"/>
        <xdr:cNvSpPr/>
      </xdr:nvSpPr>
      <xdr:spPr>
        <a:xfrm>
          <a:off x="643128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5" name="テキスト ボックス 444"/>
        <xdr:cNvSpPr txBox="1"/>
      </xdr:nvSpPr>
      <xdr:spPr>
        <a:xfrm>
          <a:off x="639318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6" name="直線コネクタ 445"/>
        <xdr:cNvCxnSpPr/>
      </xdr:nvCxnSpPr>
      <xdr:spPr>
        <a:xfrm>
          <a:off x="6431280" y="190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7" name="直線コネクタ 446"/>
        <xdr:cNvCxnSpPr/>
      </xdr:nvCxnSpPr>
      <xdr:spPr>
        <a:xfrm>
          <a:off x="6431280" y="186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448" name="テキスト ボックス 447"/>
        <xdr:cNvSpPr txBox="1"/>
      </xdr:nvSpPr>
      <xdr:spPr>
        <a:xfrm>
          <a:off x="597408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9" name="直線コネクタ 448"/>
        <xdr:cNvCxnSpPr/>
      </xdr:nvCxnSpPr>
      <xdr:spPr>
        <a:xfrm>
          <a:off x="6431280" y="182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450" name="テキスト ボックス 449"/>
        <xdr:cNvSpPr txBox="1"/>
      </xdr:nvSpPr>
      <xdr:spPr>
        <a:xfrm>
          <a:off x="597408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1" name="直線コネクタ 450"/>
        <xdr:cNvCxnSpPr/>
      </xdr:nvCxnSpPr>
      <xdr:spPr>
        <a:xfrm>
          <a:off x="6431280" y="179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452" name="テキスト ボックス 451"/>
        <xdr:cNvSpPr txBox="1"/>
      </xdr:nvSpPr>
      <xdr:spPr>
        <a:xfrm>
          <a:off x="597408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3" name="直線コネクタ 452"/>
        <xdr:cNvCxnSpPr/>
      </xdr:nvCxnSpPr>
      <xdr:spPr>
        <a:xfrm>
          <a:off x="6431280" y="175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454" name="テキスト ボックス 453"/>
        <xdr:cNvSpPr txBox="1"/>
      </xdr:nvSpPr>
      <xdr:spPr>
        <a:xfrm>
          <a:off x="597408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5" name="直線コネクタ 454"/>
        <xdr:cNvCxnSpPr/>
      </xdr:nvCxnSpPr>
      <xdr:spPr>
        <a:xfrm>
          <a:off x="6431280" y="1714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456" name="テキスト ボックス 455"/>
        <xdr:cNvSpPr txBox="1"/>
      </xdr:nvSpPr>
      <xdr:spPr>
        <a:xfrm>
          <a:off x="597408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431280" y="1676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58" name="テキスト ボックス 457"/>
        <xdr:cNvSpPr txBox="1"/>
      </xdr:nvSpPr>
      <xdr:spPr>
        <a:xfrm>
          <a:off x="597408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市民会館】&#10;一人当たり面積グラフ枠"/>
        <xdr:cNvSpPr/>
      </xdr:nvSpPr>
      <xdr:spPr>
        <a:xfrm>
          <a:off x="643128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100</xdr:row>
      <xdr:rowOff>11430</xdr:rowOff>
    </xdr:from>
    <xdr:to xmlns:xdr="http://schemas.openxmlformats.org/drawingml/2006/spreadsheetDrawing">
      <xdr:col>54</xdr:col>
      <xdr:colOff>185420</xdr:colOff>
      <xdr:row>108</xdr:row>
      <xdr:rowOff>38100</xdr:rowOff>
    </xdr:to>
    <xdr:cxnSp macro="">
      <xdr:nvCxnSpPr>
        <xdr:cNvPr id="460" name="直線コネクタ 459"/>
        <xdr:cNvCxnSpPr/>
      </xdr:nvCxnSpPr>
      <xdr:spPr>
        <a:xfrm flipV="1">
          <a:off x="10198100" y="171564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41910</xdr:rowOff>
    </xdr:from>
    <xdr:ext cx="469265" cy="257810"/>
    <xdr:sp macro="" textlink="">
      <xdr:nvSpPr>
        <xdr:cNvPr id="461" name="【市民会館】&#10;一人当たり面積最小値テキスト"/>
        <xdr:cNvSpPr txBox="1"/>
      </xdr:nvSpPr>
      <xdr:spPr>
        <a:xfrm>
          <a:off x="10236200" y="185585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38100</xdr:rowOff>
    </xdr:from>
    <xdr:to xmlns:xdr="http://schemas.openxmlformats.org/drawingml/2006/spreadsheetDrawing">
      <xdr:col>55</xdr:col>
      <xdr:colOff>88900</xdr:colOff>
      <xdr:row>108</xdr:row>
      <xdr:rowOff>38100</xdr:rowOff>
    </xdr:to>
    <xdr:cxnSp macro="">
      <xdr:nvCxnSpPr>
        <xdr:cNvPr id="462" name="直線コネクタ 461"/>
        <xdr:cNvCxnSpPr/>
      </xdr:nvCxnSpPr>
      <xdr:spPr>
        <a:xfrm>
          <a:off x="10114280" y="18554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129540</xdr:rowOff>
    </xdr:from>
    <xdr:ext cx="469265" cy="259080"/>
    <xdr:sp macro="" textlink="">
      <xdr:nvSpPr>
        <xdr:cNvPr id="463" name="【市民会館】&#10;一人当たり面積最大値テキスト"/>
        <xdr:cNvSpPr txBox="1"/>
      </xdr:nvSpPr>
      <xdr:spPr>
        <a:xfrm>
          <a:off x="10236200" y="16931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11430</xdr:rowOff>
    </xdr:from>
    <xdr:to xmlns:xdr="http://schemas.openxmlformats.org/drawingml/2006/spreadsheetDrawing">
      <xdr:col>55</xdr:col>
      <xdr:colOff>88900</xdr:colOff>
      <xdr:row>100</xdr:row>
      <xdr:rowOff>11430</xdr:rowOff>
    </xdr:to>
    <xdr:cxnSp macro="">
      <xdr:nvCxnSpPr>
        <xdr:cNvPr id="464" name="直線コネクタ 463"/>
        <xdr:cNvCxnSpPr/>
      </xdr:nvCxnSpPr>
      <xdr:spPr>
        <a:xfrm>
          <a:off x="10114280" y="1715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74930</xdr:rowOff>
    </xdr:from>
    <xdr:ext cx="469265" cy="257810"/>
    <xdr:sp macro="" textlink="">
      <xdr:nvSpPr>
        <xdr:cNvPr id="465" name="【市民会館】&#10;一人当たり面積平均値テキスト"/>
        <xdr:cNvSpPr txBox="1"/>
      </xdr:nvSpPr>
      <xdr:spPr>
        <a:xfrm>
          <a:off x="10236200" y="17905730"/>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52070</xdr:rowOff>
    </xdr:from>
    <xdr:to xmlns:xdr="http://schemas.openxmlformats.org/drawingml/2006/spreadsheetDrawing">
      <xdr:col>55</xdr:col>
      <xdr:colOff>50800</xdr:colOff>
      <xdr:row>105</xdr:row>
      <xdr:rowOff>153670</xdr:rowOff>
    </xdr:to>
    <xdr:sp macro="" textlink="">
      <xdr:nvSpPr>
        <xdr:cNvPr id="466" name="フローチャート: 判断 465"/>
        <xdr:cNvSpPr/>
      </xdr:nvSpPr>
      <xdr:spPr>
        <a:xfrm>
          <a:off x="10152380" y="180543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59690</xdr:rowOff>
    </xdr:from>
    <xdr:to xmlns:xdr="http://schemas.openxmlformats.org/drawingml/2006/spreadsheetDrawing">
      <xdr:col>50</xdr:col>
      <xdr:colOff>165100</xdr:colOff>
      <xdr:row>105</xdr:row>
      <xdr:rowOff>161290</xdr:rowOff>
    </xdr:to>
    <xdr:sp macro="" textlink="">
      <xdr:nvSpPr>
        <xdr:cNvPr id="467" name="フローチャート: 判断 466"/>
        <xdr:cNvSpPr/>
      </xdr:nvSpPr>
      <xdr:spPr>
        <a:xfrm>
          <a:off x="9334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86360</xdr:rowOff>
    </xdr:from>
    <xdr:to xmlns:xdr="http://schemas.openxmlformats.org/drawingml/2006/spreadsheetDrawing">
      <xdr:col>46</xdr:col>
      <xdr:colOff>38100</xdr:colOff>
      <xdr:row>106</xdr:row>
      <xdr:rowOff>16510</xdr:rowOff>
    </xdr:to>
    <xdr:sp macro="" textlink="">
      <xdr:nvSpPr>
        <xdr:cNvPr id="468" name="フローチャート: 判断 467"/>
        <xdr:cNvSpPr/>
      </xdr:nvSpPr>
      <xdr:spPr>
        <a:xfrm>
          <a:off x="8470900" y="180886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82550</xdr:rowOff>
    </xdr:from>
    <xdr:to xmlns:xdr="http://schemas.openxmlformats.org/drawingml/2006/spreadsheetDrawing">
      <xdr:col>41</xdr:col>
      <xdr:colOff>101600</xdr:colOff>
      <xdr:row>106</xdr:row>
      <xdr:rowOff>12700</xdr:rowOff>
    </xdr:to>
    <xdr:sp macro="" textlink="">
      <xdr:nvSpPr>
        <xdr:cNvPr id="469" name="フローチャート: 判断 468"/>
        <xdr:cNvSpPr/>
      </xdr:nvSpPr>
      <xdr:spPr>
        <a:xfrm>
          <a:off x="760222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93980</xdr:rowOff>
    </xdr:from>
    <xdr:to xmlns:xdr="http://schemas.openxmlformats.org/drawingml/2006/spreadsheetDrawing">
      <xdr:col>36</xdr:col>
      <xdr:colOff>165100</xdr:colOff>
      <xdr:row>106</xdr:row>
      <xdr:rowOff>24130</xdr:rowOff>
    </xdr:to>
    <xdr:sp macro="" textlink="">
      <xdr:nvSpPr>
        <xdr:cNvPr id="470" name="フローチャート: 判断 469"/>
        <xdr:cNvSpPr/>
      </xdr:nvSpPr>
      <xdr:spPr>
        <a:xfrm>
          <a:off x="673862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100126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91998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3" name="テキスト ボックス 472"/>
        <xdr:cNvSpPr txBox="1"/>
      </xdr:nvSpPr>
      <xdr:spPr>
        <a:xfrm>
          <a:off x="8336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74" name="テキスト ボックス 473"/>
        <xdr:cNvSpPr txBox="1"/>
      </xdr:nvSpPr>
      <xdr:spPr>
        <a:xfrm>
          <a:off x="74676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60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74930</xdr:rowOff>
    </xdr:from>
    <xdr:to xmlns:xdr="http://schemas.openxmlformats.org/drawingml/2006/spreadsheetDrawing">
      <xdr:col>55</xdr:col>
      <xdr:colOff>50800</xdr:colOff>
      <xdr:row>106</xdr:row>
      <xdr:rowOff>5080</xdr:rowOff>
    </xdr:to>
    <xdr:sp macro="" textlink="">
      <xdr:nvSpPr>
        <xdr:cNvPr id="476" name="楕円 475"/>
        <xdr:cNvSpPr/>
      </xdr:nvSpPr>
      <xdr:spPr>
        <a:xfrm>
          <a:off x="10152380" y="180771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53340</xdr:rowOff>
    </xdr:from>
    <xdr:ext cx="469265" cy="257810"/>
    <xdr:sp macro="" textlink="">
      <xdr:nvSpPr>
        <xdr:cNvPr id="477" name="【市民会館】&#10;一人当たり面積該当値テキスト"/>
        <xdr:cNvSpPr txBox="1"/>
      </xdr:nvSpPr>
      <xdr:spPr>
        <a:xfrm>
          <a:off x="10236200" y="180555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82550</xdr:rowOff>
    </xdr:from>
    <xdr:to xmlns:xdr="http://schemas.openxmlformats.org/drawingml/2006/spreadsheetDrawing">
      <xdr:col>50</xdr:col>
      <xdr:colOff>165100</xdr:colOff>
      <xdr:row>106</xdr:row>
      <xdr:rowOff>12700</xdr:rowOff>
    </xdr:to>
    <xdr:sp macro="" textlink="">
      <xdr:nvSpPr>
        <xdr:cNvPr id="478" name="楕円 477"/>
        <xdr:cNvSpPr/>
      </xdr:nvSpPr>
      <xdr:spPr>
        <a:xfrm>
          <a:off x="933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125730</xdr:rowOff>
    </xdr:from>
    <xdr:to xmlns:xdr="http://schemas.openxmlformats.org/drawingml/2006/spreadsheetDrawing">
      <xdr:col>55</xdr:col>
      <xdr:colOff>0</xdr:colOff>
      <xdr:row>105</xdr:row>
      <xdr:rowOff>133350</xdr:rowOff>
    </xdr:to>
    <xdr:cxnSp macro="">
      <xdr:nvCxnSpPr>
        <xdr:cNvPr id="479" name="直線コネクタ 478"/>
        <xdr:cNvCxnSpPr/>
      </xdr:nvCxnSpPr>
      <xdr:spPr>
        <a:xfrm flipV="1">
          <a:off x="9385300" y="1812798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86360</xdr:rowOff>
    </xdr:from>
    <xdr:to xmlns:xdr="http://schemas.openxmlformats.org/drawingml/2006/spreadsheetDrawing">
      <xdr:col>46</xdr:col>
      <xdr:colOff>38100</xdr:colOff>
      <xdr:row>106</xdr:row>
      <xdr:rowOff>16510</xdr:rowOff>
    </xdr:to>
    <xdr:sp macro="" textlink="">
      <xdr:nvSpPr>
        <xdr:cNvPr id="480" name="楕円 479"/>
        <xdr:cNvSpPr/>
      </xdr:nvSpPr>
      <xdr:spPr>
        <a:xfrm>
          <a:off x="8470900" y="180886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133350</xdr:rowOff>
    </xdr:from>
    <xdr:to xmlns:xdr="http://schemas.openxmlformats.org/drawingml/2006/spreadsheetDrawing">
      <xdr:col>50</xdr:col>
      <xdr:colOff>114300</xdr:colOff>
      <xdr:row>105</xdr:row>
      <xdr:rowOff>137160</xdr:rowOff>
    </xdr:to>
    <xdr:cxnSp macro="">
      <xdr:nvCxnSpPr>
        <xdr:cNvPr id="481" name="直線コネクタ 480"/>
        <xdr:cNvCxnSpPr/>
      </xdr:nvCxnSpPr>
      <xdr:spPr>
        <a:xfrm flipV="1">
          <a:off x="8521700" y="1813560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93980</xdr:rowOff>
    </xdr:from>
    <xdr:to xmlns:xdr="http://schemas.openxmlformats.org/drawingml/2006/spreadsheetDrawing">
      <xdr:col>41</xdr:col>
      <xdr:colOff>101600</xdr:colOff>
      <xdr:row>106</xdr:row>
      <xdr:rowOff>24130</xdr:rowOff>
    </xdr:to>
    <xdr:sp macro="" textlink="">
      <xdr:nvSpPr>
        <xdr:cNvPr id="482" name="楕円 481"/>
        <xdr:cNvSpPr/>
      </xdr:nvSpPr>
      <xdr:spPr>
        <a:xfrm>
          <a:off x="760222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137160</xdr:rowOff>
    </xdr:from>
    <xdr:to xmlns:xdr="http://schemas.openxmlformats.org/drawingml/2006/spreadsheetDrawing">
      <xdr:col>45</xdr:col>
      <xdr:colOff>177800</xdr:colOff>
      <xdr:row>105</xdr:row>
      <xdr:rowOff>144780</xdr:rowOff>
    </xdr:to>
    <xdr:cxnSp macro="">
      <xdr:nvCxnSpPr>
        <xdr:cNvPr id="483" name="直線コネクタ 482"/>
        <xdr:cNvCxnSpPr/>
      </xdr:nvCxnSpPr>
      <xdr:spPr>
        <a:xfrm flipV="1">
          <a:off x="7653020" y="18139410"/>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97790</xdr:rowOff>
    </xdr:from>
    <xdr:to xmlns:xdr="http://schemas.openxmlformats.org/drawingml/2006/spreadsheetDrawing">
      <xdr:col>36</xdr:col>
      <xdr:colOff>165100</xdr:colOff>
      <xdr:row>106</xdr:row>
      <xdr:rowOff>27940</xdr:rowOff>
    </xdr:to>
    <xdr:sp macro="" textlink="">
      <xdr:nvSpPr>
        <xdr:cNvPr id="484" name="楕円 483"/>
        <xdr:cNvSpPr/>
      </xdr:nvSpPr>
      <xdr:spPr>
        <a:xfrm>
          <a:off x="673862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144780</xdr:rowOff>
    </xdr:from>
    <xdr:to xmlns:xdr="http://schemas.openxmlformats.org/drawingml/2006/spreadsheetDrawing">
      <xdr:col>41</xdr:col>
      <xdr:colOff>50800</xdr:colOff>
      <xdr:row>105</xdr:row>
      <xdr:rowOff>148590</xdr:rowOff>
    </xdr:to>
    <xdr:cxnSp macro="">
      <xdr:nvCxnSpPr>
        <xdr:cNvPr id="485" name="直線コネクタ 484"/>
        <xdr:cNvCxnSpPr/>
      </xdr:nvCxnSpPr>
      <xdr:spPr>
        <a:xfrm flipV="1">
          <a:off x="6789420" y="1814703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6350</xdr:rowOff>
    </xdr:from>
    <xdr:ext cx="469265" cy="257810"/>
    <xdr:sp macro="" textlink="">
      <xdr:nvSpPr>
        <xdr:cNvPr id="486" name="n_1aveValue【市民会館】&#10;一人当たり面積"/>
        <xdr:cNvSpPr txBox="1"/>
      </xdr:nvSpPr>
      <xdr:spPr>
        <a:xfrm>
          <a:off x="9142730" y="178371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7620</xdr:rowOff>
    </xdr:from>
    <xdr:ext cx="469265" cy="257810"/>
    <xdr:sp macro="" textlink="">
      <xdr:nvSpPr>
        <xdr:cNvPr id="487" name="n_2aveValue【市民会館】&#10;一人当たり面積"/>
        <xdr:cNvSpPr txBox="1"/>
      </xdr:nvSpPr>
      <xdr:spPr>
        <a:xfrm>
          <a:off x="8291830" y="181813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29210</xdr:rowOff>
    </xdr:from>
    <xdr:ext cx="468630" cy="257810"/>
    <xdr:sp macro="" textlink="">
      <xdr:nvSpPr>
        <xdr:cNvPr id="488" name="n_3aveValue【市民会館】&#10;一人当たり面積"/>
        <xdr:cNvSpPr txBox="1"/>
      </xdr:nvSpPr>
      <xdr:spPr>
        <a:xfrm>
          <a:off x="7423150" y="17860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40640</xdr:rowOff>
    </xdr:from>
    <xdr:ext cx="468630" cy="257810"/>
    <xdr:sp macro="" textlink="">
      <xdr:nvSpPr>
        <xdr:cNvPr id="489" name="n_4aveValue【市民会館】&#10;一人当たり面積"/>
        <xdr:cNvSpPr txBox="1"/>
      </xdr:nvSpPr>
      <xdr:spPr>
        <a:xfrm>
          <a:off x="6559550" y="17871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3810</xdr:rowOff>
    </xdr:from>
    <xdr:ext cx="469265" cy="259080"/>
    <xdr:sp macro="" textlink="">
      <xdr:nvSpPr>
        <xdr:cNvPr id="490" name="n_1mainValue【市民会館】&#10;一人当たり面積"/>
        <xdr:cNvSpPr txBox="1"/>
      </xdr:nvSpPr>
      <xdr:spPr>
        <a:xfrm>
          <a:off x="9142730" y="1817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33020</xdr:rowOff>
    </xdr:from>
    <xdr:ext cx="469265" cy="259080"/>
    <xdr:sp macro="" textlink="">
      <xdr:nvSpPr>
        <xdr:cNvPr id="491" name="n_2mainValue【市民会館】&#10;一人当たり面積"/>
        <xdr:cNvSpPr txBox="1"/>
      </xdr:nvSpPr>
      <xdr:spPr>
        <a:xfrm>
          <a:off x="8291830" y="17863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15240</xdr:rowOff>
    </xdr:from>
    <xdr:ext cx="468630" cy="259080"/>
    <xdr:sp macro="" textlink="">
      <xdr:nvSpPr>
        <xdr:cNvPr id="492" name="n_3mainValue【市民会館】&#10;一人当たり面積"/>
        <xdr:cNvSpPr txBox="1"/>
      </xdr:nvSpPr>
      <xdr:spPr>
        <a:xfrm>
          <a:off x="7423150" y="18188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19050</xdr:rowOff>
    </xdr:from>
    <xdr:ext cx="468630" cy="257810"/>
    <xdr:sp macro="" textlink="">
      <xdr:nvSpPr>
        <xdr:cNvPr id="493" name="n_4mainValue【市民会館】&#10;一人当たり面積"/>
        <xdr:cNvSpPr txBox="1"/>
      </xdr:nvSpPr>
      <xdr:spPr>
        <a:xfrm>
          <a:off x="6559550" y="18192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78105</xdr:rowOff>
    </xdr:from>
    <xdr:to xmlns:xdr="http://schemas.openxmlformats.org/drawingml/2006/spreadsheetDrawing">
      <xdr:col>90</xdr:col>
      <xdr:colOff>25400</xdr:colOff>
      <xdr:row>28</xdr:row>
      <xdr:rowOff>26035</xdr:rowOff>
    </xdr:to>
    <xdr:sp macro="" textlink="">
      <xdr:nvSpPr>
        <xdr:cNvPr id="494" name="正方形/長方形 493"/>
        <xdr:cNvSpPr/>
      </xdr:nvSpPr>
      <xdr:spPr>
        <a:xfrm>
          <a:off x="1211580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52070</xdr:rowOff>
    </xdr:from>
    <xdr:to xmlns:xdr="http://schemas.openxmlformats.org/drawingml/2006/spreadsheetDrawing">
      <xdr:col>74</xdr:col>
      <xdr:colOff>0</xdr:colOff>
      <xdr:row>29</xdr:row>
      <xdr:rowOff>136525</xdr:rowOff>
    </xdr:to>
    <xdr:sp macro="" textlink="">
      <xdr:nvSpPr>
        <xdr:cNvPr id="495" name="正方形/長方形 494"/>
        <xdr:cNvSpPr/>
      </xdr:nvSpPr>
      <xdr:spPr>
        <a:xfrm>
          <a:off x="12237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168910</xdr:rowOff>
    </xdr:to>
    <xdr:sp macro="" textlink="">
      <xdr:nvSpPr>
        <xdr:cNvPr id="496" name="正方形/長方形 495"/>
        <xdr:cNvSpPr/>
      </xdr:nvSpPr>
      <xdr:spPr>
        <a:xfrm>
          <a:off x="12237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52070</xdr:rowOff>
    </xdr:from>
    <xdr:to xmlns:xdr="http://schemas.openxmlformats.org/drawingml/2006/spreadsheetDrawing">
      <xdr:col>79</xdr:col>
      <xdr:colOff>63500</xdr:colOff>
      <xdr:row>29</xdr:row>
      <xdr:rowOff>136525</xdr:rowOff>
    </xdr:to>
    <xdr:sp macro="" textlink="">
      <xdr:nvSpPr>
        <xdr:cNvPr id="497" name="正方形/長方形 496"/>
        <xdr:cNvSpPr/>
      </xdr:nvSpPr>
      <xdr:spPr>
        <a:xfrm>
          <a:off x="13228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168910</xdr:rowOff>
    </xdr:to>
    <xdr:sp macro="" textlink="">
      <xdr:nvSpPr>
        <xdr:cNvPr id="498" name="正方形/長方形 497"/>
        <xdr:cNvSpPr/>
      </xdr:nvSpPr>
      <xdr:spPr>
        <a:xfrm>
          <a:off x="13228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52070</xdr:rowOff>
    </xdr:from>
    <xdr:to xmlns:xdr="http://schemas.openxmlformats.org/drawingml/2006/spreadsheetDrawing">
      <xdr:col>85</xdr:col>
      <xdr:colOff>63500</xdr:colOff>
      <xdr:row>29</xdr:row>
      <xdr:rowOff>136525</xdr:rowOff>
    </xdr:to>
    <xdr:sp macro="" textlink="">
      <xdr:nvSpPr>
        <xdr:cNvPr id="499" name="正方形/長方形 498"/>
        <xdr:cNvSpPr/>
      </xdr:nvSpPr>
      <xdr:spPr>
        <a:xfrm>
          <a:off x="14340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168910</xdr:rowOff>
    </xdr:to>
    <xdr:sp macro="" textlink="">
      <xdr:nvSpPr>
        <xdr:cNvPr id="500" name="正方形/長方形 499"/>
        <xdr:cNvSpPr/>
      </xdr:nvSpPr>
      <xdr:spPr>
        <a:xfrm>
          <a:off x="14340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501" name="正方形/長方形 500"/>
        <xdr:cNvSpPr/>
      </xdr:nvSpPr>
      <xdr:spPr>
        <a:xfrm>
          <a:off x="1211580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30505"/>
    <xdr:sp macro="" textlink="">
      <xdr:nvSpPr>
        <xdr:cNvPr id="502" name="テキスト ボックス 501"/>
        <xdr:cNvSpPr txBox="1"/>
      </xdr:nvSpPr>
      <xdr:spPr>
        <a:xfrm>
          <a:off x="12077700" y="5143500"/>
          <a:ext cx="29718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78105</xdr:rowOff>
    </xdr:from>
    <xdr:to xmlns:xdr="http://schemas.openxmlformats.org/drawingml/2006/spreadsheetDrawing">
      <xdr:col>89</xdr:col>
      <xdr:colOff>177800</xdr:colOff>
      <xdr:row>44</xdr:row>
      <xdr:rowOff>78105</xdr:rowOff>
    </xdr:to>
    <xdr:cxnSp macro="">
      <xdr:nvCxnSpPr>
        <xdr:cNvPr id="503" name="直線コネクタ 502"/>
        <xdr:cNvCxnSpPr/>
      </xdr:nvCxnSpPr>
      <xdr:spPr>
        <a:xfrm>
          <a:off x="1211580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107315</xdr:rowOff>
    </xdr:from>
    <xdr:ext cx="466725" cy="264795"/>
    <xdr:sp macro="" textlink="">
      <xdr:nvSpPr>
        <xdr:cNvPr id="504" name="テキスト ボックス 503"/>
        <xdr:cNvSpPr txBox="1"/>
      </xdr:nvSpPr>
      <xdr:spPr>
        <a:xfrm>
          <a:off x="11663680" y="747966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94615</xdr:rowOff>
    </xdr:from>
    <xdr:to xmlns:xdr="http://schemas.openxmlformats.org/drawingml/2006/spreadsheetDrawing">
      <xdr:col>89</xdr:col>
      <xdr:colOff>177800</xdr:colOff>
      <xdr:row>42</xdr:row>
      <xdr:rowOff>94615</xdr:rowOff>
    </xdr:to>
    <xdr:cxnSp macro="">
      <xdr:nvCxnSpPr>
        <xdr:cNvPr id="505" name="直線コネクタ 504"/>
        <xdr:cNvCxnSpPr/>
      </xdr:nvCxnSpPr>
      <xdr:spPr>
        <a:xfrm>
          <a:off x="12115800" y="7295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124460</xdr:rowOff>
    </xdr:from>
    <xdr:ext cx="466725" cy="264160"/>
    <xdr:sp macro="" textlink="">
      <xdr:nvSpPr>
        <xdr:cNvPr id="506" name="テキスト ボックス 505"/>
        <xdr:cNvSpPr txBox="1"/>
      </xdr:nvSpPr>
      <xdr:spPr>
        <a:xfrm>
          <a:off x="11663680" y="715391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111760</xdr:rowOff>
    </xdr:from>
    <xdr:to xmlns:xdr="http://schemas.openxmlformats.org/drawingml/2006/spreadsheetDrawing">
      <xdr:col>89</xdr:col>
      <xdr:colOff>177800</xdr:colOff>
      <xdr:row>40</xdr:row>
      <xdr:rowOff>111760</xdr:rowOff>
    </xdr:to>
    <xdr:cxnSp macro="">
      <xdr:nvCxnSpPr>
        <xdr:cNvPr id="507" name="直線コネクタ 506"/>
        <xdr:cNvCxnSpPr/>
      </xdr:nvCxnSpPr>
      <xdr:spPr>
        <a:xfrm>
          <a:off x="12115800" y="696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140970</xdr:rowOff>
    </xdr:from>
    <xdr:ext cx="403225" cy="265430"/>
    <xdr:sp macro="" textlink="">
      <xdr:nvSpPr>
        <xdr:cNvPr id="508" name="テキスト ボックス 507"/>
        <xdr:cNvSpPr txBox="1"/>
      </xdr:nvSpPr>
      <xdr:spPr>
        <a:xfrm>
          <a:off x="11722735" y="6827520"/>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127635</xdr:rowOff>
    </xdr:from>
    <xdr:to xmlns:xdr="http://schemas.openxmlformats.org/drawingml/2006/spreadsheetDrawing">
      <xdr:col>89</xdr:col>
      <xdr:colOff>177800</xdr:colOff>
      <xdr:row>38</xdr:row>
      <xdr:rowOff>127635</xdr:rowOff>
    </xdr:to>
    <xdr:cxnSp macro="">
      <xdr:nvCxnSpPr>
        <xdr:cNvPr id="509" name="直線コネクタ 508"/>
        <xdr:cNvCxnSpPr/>
      </xdr:nvCxnSpPr>
      <xdr:spPr>
        <a:xfrm>
          <a:off x="12115800" y="66427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158750</xdr:rowOff>
    </xdr:from>
    <xdr:ext cx="403225" cy="264160"/>
    <xdr:sp macro="" textlink="">
      <xdr:nvSpPr>
        <xdr:cNvPr id="510" name="テキスト ボックス 509"/>
        <xdr:cNvSpPr txBox="1"/>
      </xdr:nvSpPr>
      <xdr:spPr>
        <a:xfrm>
          <a:off x="11722735" y="65024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144780</xdr:rowOff>
    </xdr:from>
    <xdr:to xmlns:xdr="http://schemas.openxmlformats.org/drawingml/2006/spreadsheetDrawing">
      <xdr:col>89</xdr:col>
      <xdr:colOff>177800</xdr:colOff>
      <xdr:row>36</xdr:row>
      <xdr:rowOff>144780</xdr:rowOff>
    </xdr:to>
    <xdr:cxnSp macro="">
      <xdr:nvCxnSpPr>
        <xdr:cNvPr id="511" name="直線コネクタ 510"/>
        <xdr:cNvCxnSpPr/>
      </xdr:nvCxnSpPr>
      <xdr:spPr>
        <a:xfrm>
          <a:off x="12115800" y="631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171450</xdr:rowOff>
    </xdr:from>
    <xdr:ext cx="403225" cy="264160"/>
    <xdr:sp macro="" textlink="">
      <xdr:nvSpPr>
        <xdr:cNvPr id="512" name="テキスト ボックス 511"/>
        <xdr:cNvSpPr txBox="1"/>
      </xdr:nvSpPr>
      <xdr:spPr>
        <a:xfrm>
          <a:off x="11722735" y="61722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161925</xdr:rowOff>
    </xdr:from>
    <xdr:to xmlns:xdr="http://schemas.openxmlformats.org/drawingml/2006/spreadsheetDrawing">
      <xdr:col>89</xdr:col>
      <xdr:colOff>177800</xdr:colOff>
      <xdr:row>34</xdr:row>
      <xdr:rowOff>161925</xdr:rowOff>
    </xdr:to>
    <xdr:cxnSp macro="">
      <xdr:nvCxnSpPr>
        <xdr:cNvPr id="513" name="直線コネクタ 512"/>
        <xdr:cNvCxnSpPr/>
      </xdr:nvCxnSpPr>
      <xdr:spPr>
        <a:xfrm>
          <a:off x="12115800" y="599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64795"/>
    <xdr:sp macro="" textlink="">
      <xdr:nvSpPr>
        <xdr:cNvPr id="514" name="テキスト ボックス 513"/>
        <xdr:cNvSpPr txBox="1"/>
      </xdr:nvSpPr>
      <xdr:spPr>
        <a:xfrm>
          <a:off x="11722735" y="584517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5" name="直線コネクタ 514"/>
        <xdr:cNvCxnSpPr/>
      </xdr:nvCxnSpPr>
      <xdr:spPr>
        <a:xfrm>
          <a:off x="12115800" y="566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32385</xdr:rowOff>
    </xdr:from>
    <xdr:ext cx="338455" cy="263525"/>
    <xdr:sp macro="" textlink="">
      <xdr:nvSpPr>
        <xdr:cNvPr id="516" name="テキスト ボックス 515"/>
        <xdr:cNvSpPr txBox="1"/>
      </xdr:nvSpPr>
      <xdr:spPr>
        <a:xfrm>
          <a:off x="11786870" y="5518785"/>
          <a:ext cx="338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517" name="直線コネクタ 516"/>
        <xdr:cNvCxnSpPr/>
      </xdr:nvCxnSpPr>
      <xdr:spPr>
        <a:xfrm>
          <a:off x="1211580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518" name="【一般廃棄物処理施設】&#10;有形固定資産減価償却率グラフ枠"/>
        <xdr:cNvSpPr/>
      </xdr:nvSpPr>
      <xdr:spPr>
        <a:xfrm>
          <a:off x="1211580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146685</xdr:rowOff>
    </xdr:from>
    <xdr:to xmlns:xdr="http://schemas.openxmlformats.org/drawingml/2006/spreadsheetDrawing">
      <xdr:col>85</xdr:col>
      <xdr:colOff>126365</xdr:colOff>
      <xdr:row>41</xdr:row>
      <xdr:rowOff>126365</xdr:rowOff>
    </xdr:to>
    <xdr:cxnSp macro="">
      <xdr:nvCxnSpPr>
        <xdr:cNvPr id="519" name="直線コネクタ 518"/>
        <xdr:cNvCxnSpPr/>
      </xdr:nvCxnSpPr>
      <xdr:spPr>
        <a:xfrm flipV="1">
          <a:off x="15887065" y="5804535"/>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130175</xdr:rowOff>
    </xdr:from>
    <xdr:ext cx="405130" cy="264795"/>
    <xdr:sp macro="" textlink="">
      <xdr:nvSpPr>
        <xdr:cNvPr id="520" name="【一般廃棄物処理施設】&#10;有形固定資産減価償却率最小値テキスト"/>
        <xdr:cNvSpPr txBox="1"/>
      </xdr:nvSpPr>
      <xdr:spPr>
        <a:xfrm>
          <a:off x="15925800" y="715962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126365</xdr:rowOff>
    </xdr:from>
    <xdr:to xmlns:xdr="http://schemas.openxmlformats.org/drawingml/2006/spreadsheetDrawing">
      <xdr:col>86</xdr:col>
      <xdr:colOff>25400</xdr:colOff>
      <xdr:row>41</xdr:row>
      <xdr:rowOff>126365</xdr:rowOff>
    </xdr:to>
    <xdr:cxnSp macro="">
      <xdr:nvCxnSpPr>
        <xdr:cNvPr id="521" name="直線コネクタ 520"/>
        <xdr:cNvCxnSpPr/>
      </xdr:nvCxnSpPr>
      <xdr:spPr>
        <a:xfrm>
          <a:off x="15798800" y="7155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91440</xdr:rowOff>
    </xdr:from>
    <xdr:ext cx="340360" cy="263525"/>
    <xdr:sp macro="" textlink="">
      <xdr:nvSpPr>
        <xdr:cNvPr id="522" name="【一般廃棄物処理施設】&#10;有形固定資産減価償却率最大値テキスト"/>
        <xdr:cNvSpPr txBox="1"/>
      </xdr:nvSpPr>
      <xdr:spPr>
        <a:xfrm>
          <a:off x="15925800" y="5577840"/>
          <a:ext cx="340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146685</xdr:rowOff>
    </xdr:from>
    <xdr:to xmlns:xdr="http://schemas.openxmlformats.org/drawingml/2006/spreadsheetDrawing">
      <xdr:col>86</xdr:col>
      <xdr:colOff>25400</xdr:colOff>
      <xdr:row>33</xdr:row>
      <xdr:rowOff>146685</xdr:rowOff>
    </xdr:to>
    <xdr:cxnSp macro="">
      <xdr:nvCxnSpPr>
        <xdr:cNvPr id="523" name="直線コネクタ 522"/>
        <xdr:cNvCxnSpPr/>
      </xdr:nvCxnSpPr>
      <xdr:spPr>
        <a:xfrm>
          <a:off x="15798800" y="5804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101600</xdr:rowOff>
    </xdr:from>
    <xdr:ext cx="405130" cy="264160"/>
    <xdr:sp macro="" textlink="">
      <xdr:nvSpPr>
        <xdr:cNvPr id="524" name="【一般廃棄物処理施設】&#10;有形固定資産減価償却率平均値テキスト"/>
        <xdr:cNvSpPr txBox="1"/>
      </xdr:nvSpPr>
      <xdr:spPr>
        <a:xfrm>
          <a:off x="15925800" y="6445250"/>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78105</xdr:rowOff>
    </xdr:from>
    <xdr:to xmlns:xdr="http://schemas.openxmlformats.org/drawingml/2006/spreadsheetDrawing">
      <xdr:col>85</xdr:col>
      <xdr:colOff>177800</xdr:colOff>
      <xdr:row>39</xdr:row>
      <xdr:rowOff>6985</xdr:rowOff>
    </xdr:to>
    <xdr:sp macro="" textlink="">
      <xdr:nvSpPr>
        <xdr:cNvPr id="525" name="フローチャート: 判断 524"/>
        <xdr:cNvSpPr/>
      </xdr:nvSpPr>
      <xdr:spPr>
        <a:xfrm>
          <a:off x="15836900" y="65932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116205</xdr:rowOff>
    </xdr:from>
    <xdr:to xmlns:xdr="http://schemas.openxmlformats.org/drawingml/2006/spreadsheetDrawing">
      <xdr:col>81</xdr:col>
      <xdr:colOff>101600</xdr:colOff>
      <xdr:row>39</xdr:row>
      <xdr:rowOff>45085</xdr:rowOff>
    </xdr:to>
    <xdr:sp macro="" textlink="">
      <xdr:nvSpPr>
        <xdr:cNvPr id="526" name="フローチャート: 判断 525"/>
        <xdr:cNvSpPr/>
      </xdr:nvSpPr>
      <xdr:spPr>
        <a:xfrm>
          <a:off x="15019020" y="66313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119380</xdr:rowOff>
    </xdr:from>
    <xdr:to xmlns:xdr="http://schemas.openxmlformats.org/drawingml/2006/spreadsheetDrawing">
      <xdr:col>76</xdr:col>
      <xdr:colOff>165100</xdr:colOff>
      <xdr:row>39</xdr:row>
      <xdr:rowOff>47625</xdr:rowOff>
    </xdr:to>
    <xdr:sp macro="" textlink="">
      <xdr:nvSpPr>
        <xdr:cNvPr id="527" name="フローチャート: 判断 526"/>
        <xdr:cNvSpPr/>
      </xdr:nvSpPr>
      <xdr:spPr>
        <a:xfrm>
          <a:off x="14155420" y="66344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39</xdr:row>
      <xdr:rowOff>27940</xdr:rowOff>
    </xdr:from>
    <xdr:to xmlns:xdr="http://schemas.openxmlformats.org/drawingml/2006/spreadsheetDrawing">
      <xdr:col>72</xdr:col>
      <xdr:colOff>38100</xdr:colOff>
      <xdr:row>39</xdr:row>
      <xdr:rowOff>132080</xdr:rowOff>
    </xdr:to>
    <xdr:sp macro="" textlink="">
      <xdr:nvSpPr>
        <xdr:cNvPr id="528" name="フローチャート: 判断 527"/>
        <xdr:cNvSpPr/>
      </xdr:nvSpPr>
      <xdr:spPr>
        <a:xfrm>
          <a:off x="13291820" y="67144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162560</xdr:rowOff>
    </xdr:from>
    <xdr:to xmlns:xdr="http://schemas.openxmlformats.org/drawingml/2006/spreadsheetDrawing">
      <xdr:col>67</xdr:col>
      <xdr:colOff>101600</xdr:colOff>
      <xdr:row>39</xdr:row>
      <xdr:rowOff>91440</xdr:rowOff>
    </xdr:to>
    <xdr:sp macro="" textlink="">
      <xdr:nvSpPr>
        <xdr:cNvPr id="529" name="フローチャート: 判断 528"/>
        <xdr:cNvSpPr/>
      </xdr:nvSpPr>
      <xdr:spPr>
        <a:xfrm>
          <a:off x="12423140" y="6677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75565</xdr:rowOff>
    </xdr:from>
    <xdr:ext cx="762000" cy="264160"/>
    <xdr:sp macro="" textlink="">
      <xdr:nvSpPr>
        <xdr:cNvPr id="530" name="テキスト ボックス 529"/>
        <xdr:cNvSpPr txBox="1"/>
      </xdr:nvSpPr>
      <xdr:spPr>
        <a:xfrm>
          <a:off x="15702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75565</xdr:rowOff>
    </xdr:from>
    <xdr:ext cx="761365" cy="264160"/>
    <xdr:sp macro="" textlink="">
      <xdr:nvSpPr>
        <xdr:cNvPr id="531" name="テキスト ボックス 530"/>
        <xdr:cNvSpPr txBox="1"/>
      </xdr:nvSpPr>
      <xdr:spPr>
        <a:xfrm>
          <a:off x="148844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75565</xdr:rowOff>
    </xdr:from>
    <xdr:ext cx="762000" cy="264160"/>
    <xdr:sp macro="" textlink="">
      <xdr:nvSpPr>
        <xdr:cNvPr id="532" name="テキスト ボックス 531"/>
        <xdr:cNvSpPr txBox="1"/>
      </xdr:nvSpPr>
      <xdr:spPr>
        <a:xfrm>
          <a:off x="140208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75565</xdr:rowOff>
    </xdr:from>
    <xdr:ext cx="762000" cy="264160"/>
    <xdr:sp macro="" textlink="">
      <xdr:nvSpPr>
        <xdr:cNvPr id="533" name="テキスト ボックス 532"/>
        <xdr:cNvSpPr txBox="1"/>
      </xdr:nvSpPr>
      <xdr:spPr>
        <a:xfrm>
          <a:off x="131572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75565</xdr:rowOff>
    </xdr:from>
    <xdr:ext cx="761365" cy="264160"/>
    <xdr:sp macro="" textlink="">
      <xdr:nvSpPr>
        <xdr:cNvPr id="534" name="テキスト ボックス 533"/>
        <xdr:cNvSpPr txBox="1"/>
      </xdr:nvSpPr>
      <xdr:spPr>
        <a:xfrm>
          <a:off x="122885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81280</xdr:rowOff>
    </xdr:from>
    <xdr:to xmlns:xdr="http://schemas.openxmlformats.org/drawingml/2006/spreadsheetDrawing">
      <xdr:col>85</xdr:col>
      <xdr:colOff>177800</xdr:colOff>
      <xdr:row>41</xdr:row>
      <xdr:rowOff>9525</xdr:rowOff>
    </xdr:to>
    <xdr:sp macro="" textlink="">
      <xdr:nvSpPr>
        <xdr:cNvPr id="535" name="楕円 534"/>
        <xdr:cNvSpPr/>
      </xdr:nvSpPr>
      <xdr:spPr>
        <a:xfrm>
          <a:off x="15836900" y="6939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59055</xdr:rowOff>
    </xdr:from>
    <xdr:ext cx="405130" cy="264795"/>
    <xdr:sp macro="" textlink="">
      <xdr:nvSpPr>
        <xdr:cNvPr id="536" name="【一般廃棄物処理施設】&#10;有形固定資産減価償却率該当値テキスト"/>
        <xdr:cNvSpPr txBox="1"/>
      </xdr:nvSpPr>
      <xdr:spPr>
        <a:xfrm>
          <a:off x="15925800" y="691705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53340</xdr:rowOff>
    </xdr:from>
    <xdr:to xmlns:xdr="http://schemas.openxmlformats.org/drawingml/2006/spreadsheetDrawing">
      <xdr:col>81</xdr:col>
      <xdr:colOff>101600</xdr:colOff>
      <xdr:row>40</xdr:row>
      <xdr:rowOff>156845</xdr:rowOff>
    </xdr:to>
    <xdr:sp macro="" textlink="">
      <xdr:nvSpPr>
        <xdr:cNvPr id="537" name="楕円 536"/>
        <xdr:cNvSpPr/>
      </xdr:nvSpPr>
      <xdr:spPr>
        <a:xfrm>
          <a:off x="15019020" y="69113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104775</xdr:rowOff>
    </xdr:from>
    <xdr:to xmlns:xdr="http://schemas.openxmlformats.org/drawingml/2006/spreadsheetDrawing">
      <xdr:col>85</xdr:col>
      <xdr:colOff>127000</xdr:colOff>
      <xdr:row>40</xdr:row>
      <xdr:rowOff>133350</xdr:rowOff>
    </xdr:to>
    <xdr:cxnSp macro="">
      <xdr:nvCxnSpPr>
        <xdr:cNvPr id="538" name="直線コネクタ 537"/>
        <xdr:cNvCxnSpPr/>
      </xdr:nvCxnSpPr>
      <xdr:spPr>
        <a:xfrm>
          <a:off x="15069820" y="6962775"/>
          <a:ext cx="8178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101600</xdr:rowOff>
    </xdr:from>
    <xdr:to xmlns:xdr="http://schemas.openxmlformats.org/drawingml/2006/spreadsheetDrawing">
      <xdr:col>76</xdr:col>
      <xdr:colOff>165100</xdr:colOff>
      <xdr:row>41</xdr:row>
      <xdr:rowOff>29845</xdr:rowOff>
    </xdr:to>
    <xdr:sp macro="" textlink="">
      <xdr:nvSpPr>
        <xdr:cNvPr id="539" name="楕円 538"/>
        <xdr:cNvSpPr/>
      </xdr:nvSpPr>
      <xdr:spPr>
        <a:xfrm>
          <a:off x="14155420" y="69596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104775</xdr:rowOff>
    </xdr:from>
    <xdr:to xmlns:xdr="http://schemas.openxmlformats.org/drawingml/2006/spreadsheetDrawing">
      <xdr:col>81</xdr:col>
      <xdr:colOff>50800</xdr:colOff>
      <xdr:row>40</xdr:row>
      <xdr:rowOff>153035</xdr:rowOff>
    </xdr:to>
    <xdr:cxnSp macro="">
      <xdr:nvCxnSpPr>
        <xdr:cNvPr id="540" name="直線コネクタ 539"/>
        <xdr:cNvCxnSpPr/>
      </xdr:nvCxnSpPr>
      <xdr:spPr>
        <a:xfrm flipV="1">
          <a:off x="14206220" y="6962775"/>
          <a:ext cx="8636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60960</xdr:rowOff>
    </xdr:from>
    <xdr:to xmlns:xdr="http://schemas.openxmlformats.org/drawingml/2006/spreadsheetDrawing">
      <xdr:col>72</xdr:col>
      <xdr:colOff>38100</xdr:colOff>
      <xdr:row>40</xdr:row>
      <xdr:rowOff>164465</xdr:rowOff>
    </xdr:to>
    <xdr:sp macro="" textlink="">
      <xdr:nvSpPr>
        <xdr:cNvPr id="541" name="楕円 540"/>
        <xdr:cNvSpPr/>
      </xdr:nvSpPr>
      <xdr:spPr>
        <a:xfrm>
          <a:off x="13291820" y="691896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113030</xdr:rowOff>
    </xdr:from>
    <xdr:to xmlns:xdr="http://schemas.openxmlformats.org/drawingml/2006/spreadsheetDrawing">
      <xdr:col>76</xdr:col>
      <xdr:colOff>114300</xdr:colOff>
      <xdr:row>40</xdr:row>
      <xdr:rowOff>153035</xdr:rowOff>
    </xdr:to>
    <xdr:cxnSp macro="">
      <xdr:nvCxnSpPr>
        <xdr:cNvPr id="542" name="直線コネクタ 541"/>
        <xdr:cNvCxnSpPr/>
      </xdr:nvCxnSpPr>
      <xdr:spPr>
        <a:xfrm>
          <a:off x="13342620" y="6971030"/>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37465</xdr:rowOff>
    </xdr:from>
    <xdr:to xmlns:xdr="http://schemas.openxmlformats.org/drawingml/2006/spreadsheetDrawing">
      <xdr:col>67</xdr:col>
      <xdr:colOff>101600</xdr:colOff>
      <xdr:row>40</xdr:row>
      <xdr:rowOff>141605</xdr:rowOff>
    </xdr:to>
    <xdr:sp macro="" textlink="">
      <xdr:nvSpPr>
        <xdr:cNvPr id="543" name="楕円 542"/>
        <xdr:cNvSpPr/>
      </xdr:nvSpPr>
      <xdr:spPr>
        <a:xfrm>
          <a:off x="12423140" y="68954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89535</xdr:rowOff>
    </xdr:from>
    <xdr:to xmlns:xdr="http://schemas.openxmlformats.org/drawingml/2006/spreadsheetDrawing">
      <xdr:col>71</xdr:col>
      <xdr:colOff>177800</xdr:colOff>
      <xdr:row>40</xdr:row>
      <xdr:rowOff>113030</xdr:rowOff>
    </xdr:to>
    <xdr:cxnSp macro="">
      <xdr:nvCxnSpPr>
        <xdr:cNvPr id="544" name="直線コネクタ 543"/>
        <xdr:cNvCxnSpPr/>
      </xdr:nvCxnSpPr>
      <xdr:spPr>
        <a:xfrm>
          <a:off x="12473940" y="6947535"/>
          <a:ext cx="8686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61595</xdr:rowOff>
    </xdr:from>
    <xdr:ext cx="405130" cy="265430"/>
    <xdr:sp macro="" textlink="">
      <xdr:nvSpPr>
        <xdr:cNvPr id="545" name="n_1aveValue【一般廃棄物処理施設】&#10;有形固定資産減価償却率"/>
        <xdr:cNvSpPr txBox="1"/>
      </xdr:nvSpPr>
      <xdr:spPr>
        <a:xfrm>
          <a:off x="14859635" y="640524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65405</xdr:rowOff>
    </xdr:from>
    <xdr:ext cx="403860" cy="264160"/>
    <xdr:sp macro="" textlink="">
      <xdr:nvSpPr>
        <xdr:cNvPr id="546" name="n_2aveValue【一般廃棄物処理施設】&#10;有形固定資産減価償却率"/>
        <xdr:cNvSpPr txBox="1"/>
      </xdr:nvSpPr>
      <xdr:spPr>
        <a:xfrm>
          <a:off x="14008735" y="6409055"/>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148590</xdr:rowOff>
    </xdr:from>
    <xdr:ext cx="403860" cy="263525"/>
    <xdr:sp macro="" textlink="">
      <xdr:nvSpPr>
        <xdr:cNvPr id="547" name="n_3aveValue【一般廃棄物処理施設】&#10;有形固定資産減価償却率"/>
        <xdr:cNvSpPr txBox="1"/>
      </xdr:nvSpPr>
      <xdr:spPr>
        <a:xfrm>
          <a:off x="13145135" y="6492240"/>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107950</xdr:rowOff>
    </xdr:from>
    <xdr:ext cx="404495" cy="264795"/>
    <xdr:sp macro="" textlink="">
      <xdr:nvSpPr>
        <xdr:cNvPr id="548" name="n_4aveValue【一般廃棄物処理施設】&#10;有形固定資産減価償却率"/>
        <xdr:cNvSpPr txBox="1"/>
      </xdr:nvSpPr>
      <xdr:spPr>
        <a:xfrm>
          <a:off x="12276455" y="645160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147320</xdr:rowOff>
    </xdr:from>
    <xdr:ext cx="405130" cy="263525"/>
    <xdr:sp macro="" textlink="">
      <xdr:nvSpPr>
        <xdr:cNvPr id="549" name="n_1mainValue【一般廃棄物処理施設】&#10;有形固定資産減価償却率"/>
        <xdr:cNvSpPr txBox="1"/>
      </xdr:nvSpPr>
      <xdr:spPr>
        <a:xfrm>
          <a:off x="14859635" y="700532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20955</xdr:rowOff>
    </xdr:from>
    <xdr:ext cx="403860" cy="264160"/>
    <xdr:sp macro="" textlink="">
      <xdr:nvSpPr>
        <xdr:cNvPr id="550" name="n_2mainValue【一般廃棄物処理施設】&#10;有形固定資産減価償却率"/>
        <xdr:cNvSpPr txBox="1"/>
      </xdr:nvSpPr>
      <xdr:spPr>
        <a:xfrm>
          <a:off x="14008735" y="7050405"/>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156210</xdr:rowOff>
    </xdr:from>
    <xdr:ext cx="403860" cy="264795"/>
    <xdr:sp macro="" textlink="">
      <xdr:nvSpPr>
        <xdr:cNvPr id="551" name="n_3mainValue【一般廃棄物処理施設】&#10;有形固定資産減価償却率"/>
        <xdr:cNvSpPr txBox="1"/>
      </xdr:nvSpPr>
      <xdr:spPr>
        <a:xfrm>
          <a:off x="13145135" y="7014210"/>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132715</xdr:rowOff>
    </xdr:from>
    <xdr:ext cx="404495" cy="264160"/>
    <xdr:sp macro="" textlink="">
      <xdr:nvSpPr>
        <xdr:cNvPr id="552" name="n_4mainValue【一般廃棄物処理施設】&#10;有形固定資産減価償却率"/>
        <xdr:cNvSpPr txBox="1"/>
      </xdr:nvSpPr>
      <xdr:spPr>
        <a:xfrm>
          <a:off x="12276455" y="699071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78105</xdr:rowOff>
    </xdr:from>
    <xdr:to xmlns:xdr="http://schemas.openxmlformats.org/drawingml/2006/spreadsheetDrawing">
      <xdr:col>120</xdr:col>
      <xdr:colOff>152400</xdr:colOff>
      <xdr:row>28</xdr:row>
      <xdr:rowOff>26035</xdr:rowOff>
    </xdr:to>
    <xdr:sp macro="" textlink="">
      <xdr:nvSpPr>
        <xdr:cNvPr id="553" name="正方形/長方形 552"/>
        <xdr:cNvSpPr/>
      </xdr:nvSpPr>
      <xdr:spPr>
        <a:xfrm>
          <a:off x="1780032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52070</xdr:rowOff>
    </xdr:from>
    <xdr:to xmlns:xdr="http://schemas.openxmlformats.org/drawingml/2006/spreadsheetDrawing">
      <xdr:col>104</xdr:col>
      <xdr:colOff>127000</xdr:colOff>
      <xdr:row>29</xdr:row>
      <xdr:rowOff>136525</xdr:rowOff>
    </xdr:to>
    <xdr:sp macro="" textlink="">
      <xdr:nvSpPr>
        <xdr:cNvPr id="554" name="正方形/長方形 553"/>
        <xdr:cNvSpPr/>
      </xdr:nvSpPr>
      <xdr:spPr>
        <a:xfrm>
          <a:off x="17927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168910</xdr:rowOff>
    </xdr:to>
    <xdr:sp macro="" textlink="">
      <xdr:nvSpPr>
        <xdr:cNvPr id="555" name="正方形/長方形 554"/>
        <xdr:cNvSpPr/>
      </xdr:nvSpPr>
      <xdr:spPr>
        <a:xfrm>
          <a:off x="17927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52070</xdr:rowOff>
    </xdr:from>
    <xdr:to xmlns:xdr="http://schemas.openxmlformats.org/drawingml/2006/spreadsheetDrawing">
      <xdr:col>110</xdr:col>
      <xdr:colOff>0</xdr:colOff>
      <xdr:row>29</xdr:row>
      <xdr:rowOff>136525</xdr:rowOff>
    </xdr:to>
    <xdr:sp macro="" textlink="">
      <xdr:nvSpPr>
        <xdr:cNvPr id="556" name="正方形/長方形 555"/>
        <xdr:cNvSpPr/>
      </xdr:nvSpPr>
      <xdr:spPr>
        <a:xfrm>
          <a:off x="18912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168910</xdr:rowOff>
    </xdr:to>
    <xdr:sp macro="" textlink="">
      <xdr:nvSpPr>
        <xdr:cNvPr id="557" name="正方形/長方形 556"/>
        <xdr:cNvSpPr/>
      </xdr:nvSpPr>
      <xdr:spPr>
        <a:xfrm>
          <a:off x="18912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52070</xdr:rowOff>
    </xdr:from>
    <xdr:to xmlns:xdr="http://schemas.openxmlformats.org/drawingml/2006/spreadsheetDrawing">
      <xdr:col>116</xdr:col>
      <xdr:colOff>0</xdr:colOff>
      <xdr:row>29</xdr:row>
      <xdr:rowOff>136525</xdr:rowOff>
    </xdr:to>
    <xdr:sp macro="" textlink="">
      <xdr:nvSpPr>
        <xdr:cNvPr id="558" name="正方形/長方形 557"/>
        <xdr:cNvSpPr/>
      </xdr:nvSpPr>
      <xdr:spPr>
        <a:xfrm>
          <a:off x="2002536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168910</xdr:rowOff>
    </xdr:to>
    <xdr:sp macro="" textlink="">
      <xdr:nvSpPr>
        <xdr:cNvPr id="559" name="正方形/長方形 558"/>
        <xdr:cNvSpPr/>
      </xdr:nvSpPr>
      <xdr:spPr>
        <a:xfrm>
          <a:off x="2002536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560" name="正方形/長方形 559"/>
        <xdr:cNvSpPr/>
      </xdr:nvSpPr>
      <xdr:spPr>
        <a:xfrm>
          <a:off x="1780032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30505"/>
    <xdr:sp macro="" textlink="">
      <xdr:nvSpPr>
        <xdr:cNvPr id="561" name="テキスト ボックス 560"/>
        <xdr:cNvSpPr txBox="1"/>
      </xdr:nvSpPr>
      <xdr:spPr>
        <a:xfrm>
          <a:off x="17767300" y="5143500"/>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78105</xdr:rowOff>
    </xdr:from>
    <xdr:to xmlns:xdr="http://schemas.openxmlformats.org/drawingml/2006/spreadsheetDrawing">
      <xdr:col>120</xdr:col>
      <xdr:colOff>114300</xdr:colOff>
      <xdr:row>44</xdr:row>
      <xdr:rowOff>78105</xdr:rowOff>
    </xdr:to>
    <xdr:cxnSp macro="">
      <xdr:nvCxnSpPr>
        <xdr:cNvPr id="562" name="直線コネクタ 561"/>
        <xdr:cNvCxnSpPr/>
      </xdr:nvCxnSpPr>
      <xdr:spPr>
        <a:xfrm>
          <a:off x="1780032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38735</xdr:rowOff>
    </xdr:from>
    <xdr:to xmlns:xdr="http://schemas.openxmlformats.org/drawingml/2006/spreadsheetDrawing">
      <xdr:col>120</xdr:col>
      <xdr:colOff>114300</xdr:colOff>
      <xdr:row>42</xdr:row>
      <xdr:rowOff>38735</xdr:rowOff>
    </xdr:to>
    <xdr:cxnSp macro="">
      <xdr:nvCxnSpPr>
        <xdr:cNvPr id="563" name="直線コネクタ 562"/>
        <xdr:cNvCxnSpPr/>
      </xdr:nvCxnSpPr>
      <xdr:spPr>
        <a:xfrm>
          <a:off x="17800320" y="723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68580</xdr:rowOff>
    </xdr:from>
    <xdr:ext cx="248285" cy="264795"/>
    <xdr:sp macro="" textlink="">
      <xdr:nvSpPr>
        <xdr:cNvPr id="564" name="テキスト ボックス 563"/>
        <xdr:cNvSpPr txBox="1"/>
      </xdr:nvSpPr>
      <xdr:spPr>
        <a:xfrm>
          <a:off x="17561560" y="709803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5" name="直線コネクタ 564"/>
        <xdr:cNvCxnSpPr/>
      </xdr:nvCxnSpPr>
      <xdr:spPr>
        <a:xfrm>
          <a:off x="1780032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29845</xdr:rowOff>
    </xdr:from>
    <xdr:ext cx="594995" cy="264160"/>
    <xdr:sp macro="" textlink="">
      <xdr:nvSpPr>
        <xdr:cNvPr id="566" name="テキスト ボックス 565"/>
        <xdr:cNvSpPr txBox="1"/>
      </xdr:nvSpPr>
      <xdr:spPr>
        <a:xfrm>
          <a:off x="17225010" y="671639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136525</xdr:rowOff>
    </xdr:from>
    <xdr:to xmlns:xdr="http://schemas.openxmlformats.org/drawingml/2006/spreadsheetDrawing">
      <xdr:col>120</xdr:col>
      <xdr:colOff>114300</xdr:colOff>
      <xdr:row>37</xdr:row>
      <xdr:rowOff>136525</xdr:rowOff>
    </xdr:to>
    <xdr:cxnSp macro="">
      <xdr:nvCxnSpPr>
        <xdr:cNvPr id="567" name="直線コネクタ 566"/>
        <xdr:cNvCxnSpPr/>
      </xdr:nvCxnSpPr>
      <xdr:spPr>
        <a:xfrm>
          <a:off x="17800320" y="648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166370</xdr:rowOff>
    </xdr:from>
    <xdr:ext cx="594995" cy="264160"/>
    <xdr:sp macro="" textlink="">
      <xdr:nvSpPr>
        <xdr:cNvPr id="568" name="テキスト ボックス 567"/>
        <xdr:cNvSpPr txBox="1"/>
      </xdr:nvSpPr>
      <xdr:spPr>
        <a:xfrm>
          <a:off x="17225010" y="633857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97790</xdr:rowOff>
    </xdr:from>
    <xdr:to xmlns:xdr="http://schemas.openxmlformats.org/drawingml/2006/spreadsheetDrawing">
      <xdr:col>120</xdr:col>
      <xdr:colOff>114300</xdr:colOff>
      <xdr:row>35</xdr:row>
      <xdr:rowOff>97790</xdr:rowOff>
    </xdr:to>
    <xdr:cxnSp macro="">
      <xdr:nvCxnSpPr>
        <xdr:cNvPr id="569" name="直線コネクタ 568"/>
        <xdr:cNvCxnSpPr/>
      </xdr:nvCxnSpPr>
      <xdr:spPr>
        <a:xfrm>
          <a:off x="17800320" y="609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127000</xdr:rowOff>
    </xdr:from>
    <xdr:ext cx="594995" cy="264160"/>
    <xdr:sp macro="" textlink="">
      <xdr:nvSpPr>
        <xdr:cNvPr id="570" name="テキスト ボックス 569"/>
        <xdr:cNvSpPr txBox="1"/>
      </xdr:nvSpPr>
      <xdr:spPr>
        <a:xfrm>
          <a:off x="17225010" y="595630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58420</xdr:rowOff>
    </xdr:from>
    <xdr:to xmlns:xdr="http://schemas.openxmlformats.org/drawingml/2006/spreadsheetDrawing">
      <xdr:col>120</xdr:col>
      <xdr:colOff>114300</xdr:colOff>
      <xdr:row>33</xdr:row>
      <xdr:rowOff>58420</xdr:rowOff>
    </xdr:to>
    <xdr:cxnSp macro="">
      <xdr:nvCxnSpPr>
        <xdr:cNvPr id="571" name="直線コネクタ 570"/>
        <xdr:cNvCxnSpPr/>
      </xdr:nvCxnSpPr>
      <xdr:spPr>
        <a:xfrm>
          <a:off x="17800320" y="571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88265</xdr:rowOff>
    </xdr:from>
    <xdr:ext cx="594995" cy="264160"/>
    <xdr:sp macro="" textlink="">
      <xdr:nvSpPr>
        <xdr:cNvPr id="572" name="テキスト ボックス 571"/>
        <xdr:cNvSpPr txBox="1"/>
      </xdr:nvSpPr>
      <xdr:spPr>
        <a:xfrm>
          <a:off x="17225010" y="557466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573" name="直線コネクタ 572"/>
        <xdr:cNvCxnSpPr/>
      </xdr:nvCxnSpPr>
      <xdr:spPr>
        <a:xfrm>
          <a:off x="1780032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48895</xdr:rowOff>
    </xdr:from>
    <xdr:ext cx="594995" cy="264795"/>
    <xdr:sp macro="" textlink="">
      <xdr:nvSpPr>
        <xdr:cNvPr id="574" name="テキスト ボックス 573"/>
        <xdr:cNvSpPr txBox="1"/>
      </xdr:nvSpPr>
      <xdr:spPr>
        <a:xfrm>
          <a:off x="17225010" y="519239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575" name="【一般廃棄物処理施設】&#10;一人当たり有形固定資産（償却資産）額グラフ枠"/>
        <xdr:cNvSpPr/>
      </xdr:nvSpPr>
      <xdr:spPr>
        <a:xfrm>
          <a:off x="1780032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130175</xdr:rowOff>
    </xdr:from>
    <xdr:to xmlns:xdr="http://schemas.openxmlformats.org/drawingml/2006/spreadsheetDrawing">
      <xdr:col>116</xdr:col>
      <xdr:colOff>62865</xdr:colOff>
      <xdr:row>42</xdr:row>
      <xdr:rowOff>36830</xdr:rowOff>
    </xdr:to>
    <xdr:cxnSp macro="">
      <xdr:nvCxnSpPr>
        <xdr:cNvPr id="576" name="直線コネクタ 575"/>
        <xdr:cNvCxnSpPr/>
      </xdr:nvCxnSpPr>
      <xdr:spPr>
        <a:xfrm flipV="1">
          <a:off x="21571585" y="5959475"/>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78460" cy="264160"/>
    <xdr:sp macro="" textlink="">
      <xdr:nvSpPr>
        <xdr:cNvPr id="577" name="【一般廃棄物処理施設】&#10;一人当たり有形固定資産（償却資産）額最小値テキスト"/>
        <xdr:cNvSpPr txBox="1"/>
      </xdr:nvSpPr>
      <xdr:spPr>
        <a:xfrm>
          <a:off x="21610320" y="724281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36830</xdr:rowOff>
    </xdr:from>
    <xdr:to xmlns:xdr="http://schemas.openxmlformats.org/drawingml/2006/spreadsheetDrawing">
      <xdr:col>116</xdr:col>
      <xdr:colOff>152400</xdr:colOff>
      <xdr:row>42</xdr:row>
      <xdr:rowOff>36830</xdr:rowOff>
    </xdr:to>
    <xdr:cxnSp macro="">
      <xdr:nvCxnSpPr>
        <xdr:cNvPr id="578" name="直線コネクタ 577"/>
        <xdr:cNvCxnSpPr/>
      </xdr:nvCxnSpPr>
      <xdr:spPr>
        <a:xfrm>
          <a:off x="21488400" y="7237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76835</xdr:rowOff>
    </xdr:from>
    <xdr:ext cx="598805" cy="264160"/>
    <xdr:sp macro="" textlink="">
      <xdr:nvSpPr>
        <xdr:cNvPr id="579" name="【一般廃棄物処理施設】&#10;一人当たり有形固定資産（償却資産）額最大値テキスト"/>
        <xdr:cNvSpPr txBox="1"/>
      </xdr:nvSpPr>
      <xdr:spPr>
        <a:xfrm>
          <a:off x="21610320" y="573468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130175</xdr:rowOff>
    </xdr:from>
    <xdr:to xmlns:xdr="http://schemas.openxmlformats.org/drawingml/2006/spreadsheetDrawing">
      <xdr:col>116</xdr:col>
      <xdr:colOff>152400</xdr:colOff>
      <xdr:row>34</xdr:row>
      <xdr:rowOff>130175</xdr:rowOff>
    </xdr:to>
    <xdr:cxnSp macro="">
      <xdr:nvCxnSpPr>
        <xdr:cNvPr id="580" name="直線コネクタ 579"/>
        <xdr:cNvCxnSpPr/>
      </xdr:nvCxnSpPr>
      <xdr:spPr>
        <a:xfrm>
          <a:off x="21488400" y="5959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171450</xdr:rowOff>
    </xdr:from>
    <xdr:ext cx="534670" cy="264160"/>
    <xdr:sp macro="" textlink="">
      <xdr:nvSpPr>
        <xdr:cNvPr id="581" name="【一般廃棄物処理施設】&#10;一人当たり有形固定資産（償却資産）額平均値テキスト"/>
        <xdr:cNvSpPr txBox="1"/>
      </xdr:nvSpPr>
      <xdr:spPr>
        <a:xfrm>
          <a:off x="21610320" y="6686550"/>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148590</xdr:rowOff>
    </xdr:from>
    <xdr:to xmlns:xdr="http://schemas.openxmlformats.org/drawingml/2006/spreadsheetDrawing">
      <xdr:col>116</xdr:col>
      <xdr:colOff>114300</xdr:colOff>
      <xdr:row>40</xdr:row>
      <xdr:rowOff>77470</xdr:rowOff>
    </xdr:to>
    <xdr:sp macro="" textlink="">
      <xdr:nvSpPr>
        <xdr:cNvPr id="582" name="フローチャート: 判断 581"/>
        <xdr:cNvSpPr/>
      </xdr:nvSpPr>
      <xdr:spPr>
        <a:xfrm>
          <a:off x="21521420" y="68351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2540</xdr:rowOff>
    </xdr:from>
    <xdr:to xmlns:xdr="http://schemas.openxmlformats.org/drawingml/2006/spreadsheetDrawing">
      <xdr:col>112</xdr:col>
      <xdr:colOff>38100</xdr:colOff>
      <xdr:row>40</xdr:row>
      <xdr:rowOff>106045</xdr:rowOff>
    </xdr:to>
    <xdr:sp macro="" textlink="">
      <xdr:nvSpPr>
        <xdr:cNvPr id="583" name="フローチャート: 判断 582"/>
        <xdr:cNvSpPr/>
      </xdr:nvSpPr>
      <xdr:spPr>
        <a:xfrm>
          <a:off x="20708620" y="686054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156845</xdr:rowOff>
    </xdr:from>
    <xdr:to xmlns:xdr="http://schemas.openxmlformats.org/drawingml/2006/spreadsheetDrawing">
      <xdr:col>107</xdr:col>
      <xdr:colOff>101600</xdr:colOff>
      <xdr:row>40</xdr:row>
      <xdr:rowOff>85090</xdr:rowOff>
    </xdr:to>
    <xdr:sp macro="" textlink="">
      <xdr:nvSpPr>
        <xdr:cNvPr id="584" name="フローチャート: 判断 583"/>
        <xdr:cNvSpPr/>
      </xdr:nvSpPr>
      <xdr:spPr>
        <a:xfrm>
          <a:off x="19839940" y="6843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155575</xdr:rowOff>
    </xdr:from>
    <xdr:to xmlns:xdr="http://schemas.openxmlformats.org/drawingml/2006/spreadsheetDrawing">
      <xdr:col>102</xdr:col>
      <xdr:colOff>165100</xdr:colOff>
      <xdr:row>40</xdr:row>
      <xdr:rowOff>83820</xdr:rowOff>
    </xdr:to>
    <xdr:sp macro="" textlink="">
      <xdr:nvSpPr>
        <xdr:cNvPr id="585" name="フローチャート: 判断 584"/>
        <xdr:cNvSpPr/>
      </xdr:nvSpPr>
      <xdr:spPr>
        <a:xfrm>
          <a:off x="18976340" y="6842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153035</xdr:rowOff>
    </xdr:from>
    <xdr:to xmlns:xdr="http://schemas.openxmlformats.org/drawingml/2006/spreadsheetDrawing">
      <xdr:col>98</xdr:col>
      <xdr:colOff>38100</xdr:colOff>
      <xdr:row>40</xdr:row>
      <xdr:rowOff>81915</xdr:rowOff>
    </xdr:to>
    <xdr:sp macro="" textlink="">
      <xdr:nvSpPr>
        <xdr:cNvPr id="586" name="フローチャート: 判断 585"/>
        <xdr:cNvSpPr/>
      </xdr:nvSpPr>
      <xdr:spPr>
        <a:xfrm>
          <a:off x="18112740" y="683958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75565</xdr:rowOff>
    </xdr:from>
    <xdr:ext cx="761365" cy="264160"/>
    <xdr:sp macro="" textlink="">
      <xdr:nvSpPr>
        <xdr:cNvPr id="587" name="テキスト ボックス 586"/>
        <xdr:cNvSpPr txBox="1"/>
      </xdr:nvSpPr>
      <xdr:spPr>
        <a:xfrm>
          <a:off x="213868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75565</xdr:rowOff>
    </xdr:from>
    <xdr:ext cx="762000" cy="264160"/>
    <xdr:sp macro="" textlink="">
      <xdr:nvSpPr>
        <xdr:cNvPr id="588" name="テキスト ボックス 587"/>
        <xdr:cNvSpPr txBox="1"/>
      </xdr:nvSpPr>
      <xdr:spPr>
        <a:xfrm>
          <a:off x="2057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75565</xdr:rowOff>
    </xdr:from>
    <xdr:ext cx="761365" cy="264160"/>
    <xdr:sp macro="" textlink="">
      <xdr:nvSpPr>
        <xdr:cNvPr id="589" name="テキスト ボックス 588"/>
        <xdr:cNvSpPr txBox="1"/>
      </xdr:nvSpPr>
      <xdr:spPr>
        <a:xfrm>
          <a:off x="197053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75565</xdr:rowOff>
    </xdr:from>
    <xdr:ext cx="762000" cy="264160"/>
    <xdr:sp macro="" textlink="">
      <xdr:nvSpPr>
        <xdr:cNvPr id="590" name="テキスト ボックス 589"/>
        <xdr:cNvSpPr txBox="1"/>
      </xdr:nvSpPr>
      <xdr:spPr>
        <a:xfrm>
          <a:off x="188417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75565</xdr:rowOff>
    </xdr:from>
    <xdr:ext cx="762000" cy="264160"/>
    <xdr:sp macro="" textlink="">
      <xdr:nvSpPr>
        <xdr:cNvPr id="591" name="テキスト ボックス 590"/>
        <xdr:cNvSpPr txBox="1"/>
      </xdr:nvSpPr>
      <xdr:spPr>
        <a:xfrm>
          <a:off x="179781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49530</xdr:rowOff>
    </xdr:from>
    <xdr:to xmlns:xdr="http://schemas.openxmlformats.org/drawingml/2006/spreadsheetDrawing">
      <xdr:col>116</xdr:col>
      <xdr:colOff>114300</xdr:colOff>
      <xdr:row>40</xdr:row>
      <xdr:rowOff>153670</xdr:rowOff>
    </xdr:to>
    <xdr:sp macro="" textlink="">
      <xdr:nvSpPr>
        <xdr:cNvPr id="592" name="楕円 591"/>
        <xdr:cNvSpPr/>
      </xdr:nvSpPr>
      <xdr:spPr>
        <a:xfrm>
          <a:off x="21521420" y="69075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27940</xdr:rowOff>
    </xdr:from>
    <xdr:ext cx="534670" cy="265430"/>
    <xdr:sp macro="" textlink="">
      <xdr:nvSpPr>
        <xdr:cNvPr id="593" name="【一般廃棄物処理施設】&#10;一人当たり有形固定資産（償却資産）額該当値テキスト"/>
        <xdr:cNvSpPr txBox="1"/>
      </xdr:nvSpPr>
      <xdr:spPr>
        <a:xfrm>
          <a:off x="21610320" y="688594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48260</xdr:rowOff>
    </xdr:from>
    <xdr:to xmlns:xdr="http://schemas.openxmlformats.org/drawingml/2006/spreadsheetDrawing">
      <xdr:col>112</xdr:col>
      <xdr:colOff>38100</xdr:colOff>
      <xdr:row>40</xdr:row>
      <xdr:rowOff>152400</xdr:rowOff>
    </xdr:to>
    <xdr:sp macro="" textlink="">
      <xdr:nvSpPr>
        <xdr:cNvPr id="594" name="楕円 593"/>
        <xdr:cNvSpPr/>
      </xdr:nvSpPr>
      <xdr:spPr>
        <a:xfrm>
          <a:off x="20708620" y="690626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100965</xdr:rowOff>
    </xdr:from>
    <xdr:to xmlns:xdr="http://schemas.openxmlformats.org/drawingml/2006/spreadsheetDrawing">
      <xdr:col>116</xdr:col>
      <xdr:colOff>63500</xdr:colOff>
      <xdr:row>40</xdr:row>
      <xdr:rowOff>102235</xdr:rowOff>
    </xdr:to>
    <xdr:cxnSp macro="">
      <xdr:nvCxnSpPr>
        <xdr:cNvPr id="595" name="直線コネクタ 594"/>
        <xdr:cNvCxnSpPr/>
      </xdr:nvCxnSpPr>
      <xdr:spPr>
        <a:xfrm>
          <a:off x="20759420" y="695896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81915</xdr:rowOff>
    </xdr:from>
    <xdr:to xmlns:xdr="http://schemas.openxmlformats.org/drawingml/2006/spreadsheetDrawing">
      <xdr:col>107</xdr:col>
      <xdr:colOff>101600</xdr:colOff>
      <xdr:row>41</xdr:row>
      <xdr:rowOff>10160</xdr:rowOff>
    </xdr:to>
    <xdr:sp macro="" textlink="">
      <xdr:nvSpPr>
        <xdr:cNvPr id="596" name="楕円 595"/>
        <xdr:cNvSpPr/>
      </xdr:nvSpPr>
      <xdr:spPr>
        <a:xfrm>
          <a:off x="19839940" y="6939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100965</xdr:rowOff>
    </xdr:from>
    <xdr:to xmlns:xdr="http://schemas.openxmlformats.org/drawingml/2006/spreadsheetDrawing">
      <xdr:col>111</xdr:col>
      <xdr:colOff>177800</xdr:colOff>
      <xdr:row>40</xdr:row>
      <xdr:rowOff>133985</xdr:rowOff>
    </xdr:to>
    <xdr:cxnSp macro="">
      <xdr:nvCxnSpPr>
        <xdr:cNvPr id="597" name="直線コネクタ 596"/>
        <xdr:cNvCxnSpPr/>
      </xdr:nvCxnSpPr>
      <xdr:spPr>
        <a:xfrm flipV="1">
          <a:off x="19890740" y="6958965"/>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90170</xdr:rowOff>
    </xdr:from>
    <xdr:to xmlns:xdr="http://schemas.openxmlformats.org/drawingml/2006/spreadsheetDrawing">
      <xdr:col>102</xdr:col>
      <xdr:colOff>165100</xdr:colOff>
      <xdr:row>41</xdr:row>
      <xdr:rowOff>19050</xdr:rowOff>
    </xdr:to>
    <xdr:sp macro="" textlink="">
      <xdr:nvSpPr>
        <xdr:cNvPr id="598" name="楕円 597"/>
        <xdr:cNvSpPr/>
      </xdr:nvSpPr>
      <xdr:spPr>
        <a:xfrm>
          <a:off x="18976340" y="69481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133985</xdr:rowOff>
    </xdr:from>
    <xdr:to xmlns:xdr="http://schemas.openxmlformats.org/drawingml/2006/spreadsheetDrawing">
      <xdr:col>107</xdr:col>
      <xdr:colOff>50800</xdr:colOff>
      <xdr:row>40</xdr:row>
      <xdr:rowOff>142240</xdr:rowOff>
    </xdr:to>
    <xdr:cxnSp macro="">
      <xdr:nvCxnSpPr>
        <xdr:cNvPr id="599" name="直線コネクタ 598"/>
        <xdr:cNvCxnSpPr/>
      </xdr:nvCxnSpPr>
      <xdr:spPr>
        <a:xfrm flipV="1">
          <a:off x="19027140" y="699198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92710</xdr:rowOff>
    </xdr:from>
    <xdr:to xmlns:xdr="http://schemas.openxmlformats.org/drawingml/2006/spreadsheetDrawing">
      <xdr:col>98</xdr:col>
      <xdr:colOff>38100</xdr:colOff>
      <xdr:row>41</xdr:row>
      <xdr:rowOff>21590</xdr:rowOff>
    </xdr:to>
    <xdr:sp macro="" textlink="">
      <xdr:nvSpPr>
        <xdr:cNvPr id="600" name="楕円 599"/>
        <xdr:cNvSpPr/>
      </xdr:nvSpPr>
      <xdr:spPr>
        <a:xfrm>
          <a:off x="18112740" y="69507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142240</xdr:rowOff>
    </xdr:from>
    <xdr:to xmlns:xdr="http://schemas.openxmlformats.org/drawingml/2006/spreadsheetDrawing">
      <xdr:col>102</xdr:col>
      <xdr:colOff>114300</xdr:colOff>
      <xdr:row>40</xdr:row>
      <xdr:rowOff>144780</xdr:rowOff>
    </xdr:to>
    <xdr:cxnSp macro="">
      <xdr:nvCxnSpPr>
        <xdr:cNvPr id="601" name="直線コネクタ 600"/>
        <xdr:cNvCxnSpPr/>
      </xdr:nvCxnSpPr>
      <xdr:spPr>
        <a:xfrm flipV="1">
          <a:off x="18163540" y="700024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123825</xdr:rowOff>
    </xdr:from>
    <xdr:ext cx="534670" cy="264160"/>
    <xdr:sp macro="" textlink="">
      <xdr:nvSpPr>
        <xdr:cNvPr id="602" name="n_1aveValue【一般廃棄物処理施設】&#10;一人当たり有形固定資産（償却資産）額"/>
        <xdr:cNvSpPr txBox="1"/>
      </xdr:nvSpPr>
      <xdr:spPr>
        <a:xfrm>
          <a:off x="20484465" y="663892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102235</xdr:rowOff>
    </xdr:from>
    <xdr:ext cx="533400" cy="264160"/>
    <xdr:sp macro="" textlink="">
      <xdr:nvSpPr>
        <xdr:cNvPr id="603" name="n_2aveValue【一般廃棄物処理施設】&#10;一人当たり有形固定資産（償却資産）額"/>
        <xdr:cNvSpPr txBox="1"/>
      </xdr:nvSpPr>
      <xdr:spPr>
        <a:xfrm>
          <a:off x="19633565" y="661733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100965</xdr:rowOff>
    </xdr:from>
    <xdr:ext cx="534035" cy="264160"/>
    <xdr:sp macro="" textlink="">
      <xdr:nvSpPr>
        <xdr:cNvPr id="604" name="n_3aveValue【一般廃棄物処理施設】&#10;一人当たり有形固定資産（償却資産）額"/>
        <xdr:cNvSpPr txBox="1"/>
      </xdr:nvSpPr>
      <xdr:spPr>
        <a:xfrm>
          <a:off x="18764885" y="661606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99060</xdr:rowOff>
    </xdr:from>
    <xdr:ext cx="533400" cy="264795"/>
    <xdr:sp macro="" textlink="">
      <xdr:nvSpPr>
        <xdr:cNvPr id="605" name="n_4aveValue【一般廃棄物処理施設】&#10;一人当たり有形固定資産（償却資産）額"/>
        <xdr:cNvSpPr txBox="1"/>
      </xdr:nvSpPr>
      <xdr:spPr>
        <a:xfrm>
          <a:off x="17901285" y="661416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143510</xdr:rowOff>
    </xdr:from>
    <xdr:ext cx="534670" cy="264795"/>
    <xdr:sp macro="" textlink="">
      <xdr:nvSpPr>
        <xdr:cNvPr id="606" name="n_1mainValue【一般廃棄物処理施設】&#10;一人当たり有形固定資産（償却資産）額"/>
        <xdr:cNvSpPr txBox="1"/>
      </xdr:nvSpPr>
      <xdr:spPr>
        <a:xfrm>
          <a:off x="20484465" y="70015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1270</xdr:rowOff>
    </xdr:from>
    <xdr:ext cx="533400" cy="264795"/>
    <xdr:sp macro="" textlink="">
      <xdr:nvSpPr>
        <xdr:cNvPr id="607" name="n_2mainValue【一般廃棄物処理施設】&#10;一人当たり有形固定資産（償却資産）額"/>
        <xdr:cNvSpPr txBox="1"/>
      </xdr:nvSpPr>
      <xdr:spPr>
        <a:xfrm>
          <a:off x="19633565" y="703072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9525</xdr:rowOff>
    </xdr:from>
    <xdr:ext cx="534035" cy="264160"/>
    <xdr:sp macro="" textlink="">
      <xdr:nvSpPr>
        <xdr:cNvPr id="608" name="n_3mainValue【一般廃棄物処理施設】&#10;一人当たり有形固定資産（償却資産）額"/>
        <xdr:cNvSpPr txBox="1"/>
      </xdr:nvSpPr>
      <xdr:spPr>
        <a:xfrm>
          <a:off x="18764885" y="703897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12065</xdr:rowOff>
    </xdr:from>
    <xdr:ext cx="533400" cy="264160"/>
    <xdr:sp macro="" textlink="">
      <xdr:nvSpPr>
        <xdr:cNvPr id="609" name="n_4mainValue【一般廃棄物処理施設】&#10;一人当たり有形固定資産（償却資産）額"/>
        <xdr:cNvSpPr txBox="1"/>
      </xdr:nvSpPr>
      <xdr:spPr>
        <a:xfrm>
          <a:off x="17901285" y="704151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116840</xdr:rowOff>
    </xdr:from>
    <xdr:to xmlns:xdr="http://schemas.openxmlformats.org/drawingml/2006/spreadsheetDrawing">
      <xdr:col>90</xdr:col>
      <xdr:colOff>25400</xdr:colOff>
      <xdr:row>50</xdr:row>
      <xdr:rowOff>65405</xdr:rowOff>
    </xdr:to>
    <xdr:sp macro="" textlink="">
      <xdr:nvSpPr>
        <xdr:cNvPr id="610" name="正方形/長方形 609"/>
        <xdr:cNvSpPr/>
      </xdr:nvSpPr>
      <xdr:spPr>
        <a:xfrm>
          <a:off x="1211580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90805</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237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123825</xdr:rowOff>
    </xdr:from>
    <xdr:to xmlns:xdr="http://schemas.openxmlformats.org/drawingml/2006/spreadsheetDrawing">
      <xdr:col>74</xdr:col>
      <xdr:colOff>0</xdr:colOff>
      <xdr:row>53</xdr:row>
      <xdr:rowOff>32385</xdr:rowOff>
    </xdr:to>
    <xdr:sp macro="" textlink="">
      <xdr:nvSpPr>
        <xdr:cNvPr id="612" name="正方形/長方形 611"/>
        <xdr:cNvSpPr/>
      </xdr:nvSpPr>
      <xdr:spPr>
        <a:xfrm>
          <a:off x="12237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90805</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228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123825</xdr:rowOff>
    </xdr:from>
    <xdr:to xmlns:xdr="http://schemas.openxmlformats.org/drawingml/2006/spreadsheetDrawing">
      <xdr:col>79</xdr:col>
      <xdr:colOff>63500</xdr:colOff>
      <xdr:row>53</xdr:row>
      <xdr:rowOff>32385</xdr:rowOff>
    </xdr:to>
    <xdr:sp macro="" textlink="">
      <xdr:nvSpPr>
        <xdr:cNvPr id="614" name="正方形/長方形 613"/>
        <xdr:cNvSpPr/>
      </xdr:nvSpPr>
      <xdr:spPr>
        <a:xfrm>
          <a:off x="13228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90805</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340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123825</xdr:rowOff>
    </xdr:from>
    <xdr:to xmlns:xdr="http://schemas.openxmlformats.org/drawingml/2006/spreadsheetDrawing">
      <xdr:col>85</xdr:col>
      <xdr:colOff>63500</xdr:colOff>
      <xdr:row>53</xdr:row>
      <xdr:rowOff>32385</xdr:rowOff>
    </xdr:to>
    <xdr:sp macro="" textlink="">
      <xdr:nvSpPr>
        <xdr:cNvPr id="616" name="正方形/長方形 615"/>
        <xdr:cNvSpPr/>
      </xdr:nvSpPr>
      <xdr:spPr>
        <a:xfrm>
          <a:off x="14340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617" name="正方形/長方形 616"/>
        <xdr:cNvSpPr/>
      </xdr:nvSpPr>
      <xdr:spPr>
        <a:xfrm>
          <a:off x="12115800" y="9145270"/>
          <a:ext cx="459740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116840</xdr:rowOff>
    </xdr:from>
    <xdr:to xmlns:xdr="http://schemas.openxmlformats.org/drawingml/2006/spreadsheetDrawing">
      <xdr:col>120</xdr:col>
      <xdr:colOff>152400</xdr:colOff>
      <xdr:row>50</xdr:row>
      <xdr:rowOff>65405</xdr:rowOff>
    </xdr:to>
    <xdr:sp macro="" textlink="">
      <xdr:nvSpPr>
        <xdr:cNvPr id="618" name="正方形/長方形 617"/>
        <xdr:cNvSpPr/>
      </xdr:nvSpPr>
      <xdr:spPr>
        <a:xfrm>
          <a:off x="1780032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90805</xdr:rowOff>
    </xdr:from>
    <xdr:to xmlns:xdr="http://schemas.openxmlformats.org/drawingml/2006/spreadsheetDrawing">
      <xdr:col>104</xdr:col>
      <xdr:colOff>127000</xdr:colOff>
      <xdr:row>52</xdr:row>
      <xdr:rowOff>0</xdr:rowOff>
    </xdr:to>
    <xdr:sp macro="" textlink="">
      <xdr:nvSpPr>
        <xdr:cNvPr id="619" name="正方形/長方形 618"/>
        <xdr:cNvSpPr/>
      </xdr:nvSpPr>
      <xdr:spPr>
        <a:xfrm>
          <a:off x="17927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123825</xdr:rowOff>
    </xdr:from>
    <xdr:to xmlns:xdr="http://schemas.openxmlformats.org/drawingml/2006/spreadsheetDrawing">
      <xdr:col>104</xdr:col>
      <xdr:colOff>127000</xdr:colOff>
      <xdr:row>53</xdr:row>
      <xdr:rowOff>32385</xdr:rowOff>
    </xdr:to>
    <xdr:sp macro="" textlink="">
      <xdr:nvSpPr>
        <xdr:cNvPr id="620" name="正方形/長方形 619"/>
        <xdr:cNvSpPr/>
      </xdr:nvSpPr>
      <xdr:spPr>
        <a:xfrm>
          <a:off x="17927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90805</xdr:rowOff>
    </xdr:from>
    <xdr:to xmlns:xdr="http://schemas.openxmlformats.org/drawingml/2006/spreadsheetDrawing">
      <xdr:col>110</xdr:col>
      <xdr:colOff>0</xdr:colOff>
      <xdr:row>52</xdr:row>
      <xdr:rowOff>0</xdr:rowOff>
    </xdr:to>
    <xdr:sp macro="" textlink="">
      <xdr:nvSpPr>
        <xdr:cNvPr id="621" name="正方形/長方形 620"/>
        <xdr:cNvSpPr/>
      </xdr:nvSpPr>
      <xdr:spPr>
        <a:xfrm>
          <a:off x="18912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123825</xdr:rowOff>
    </xdr:from>
    <xdr:to xmlns:xdr="http://schemas.openxmlformats.org/drawingml/2006/spreadsheetDrawing">
      <xdr:col>110</xdr:col>
      <xdr:colOff>0</xdr:colOff>
      <xdr:row>53</xdr:row>
      <xdr:rowOff>32385</xdr:rowOff>
    </xdr:to>
    <xdr:sp macro="" textlink="">
      <xdr:nvSpPr>
        <xdr:cNvPr id="622" name="正方形/長方形 621"/>
        <xdr:cNvSpPr/>
      </xdr:nvSpPr>
      <xdr:spPr>
        <a:xfrm>
          <a:off x="18912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90805</xdr:rowOff>
    </xdr:from>
    <xdr:to xmlns:xdr="http://schemas.openxmlformats.org/drawingml/2006/spreadsheetDrawing">
      <xdr:col>116</xdr:col>
      <xdr:colOff>0</xdr:colOff>
      <xdr:row>52</xdr:row>
      <xdr:rowOff>0</xdr:rowOff>
    </xdr:to>
    <xdr:sp macro="" textlink="">
      <xdr:nvSpPr>
        <xdr:cNvPr id="623" name="正方形/長方形 622"/>
        <xdr:cNvSpPr/>
      </xdr:nvSpPr>
      <xdr:spPr>
        <a:xfrm>
          <a:off x="2002536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123825</xdr:rowOff>
    </xdr:from>
    <xdr:to xmlns:xdr="http://schemas.openxmlformats.org/drawingml/2006/spreadsheetDrawing">
      <xdr:col>116</xdr:col>
      <xdr:colOff>0</xdr:colOff>
      <xdr:row>53</xdr:row>
      <xdr:rowOff>32385</xdr:rowOff>
    </xdr:to>
    <xdr:sp macro="" textlink="">
      <xdr:nvSpPr>
        <xdr:cNvPr id="624" name="正方形/長方形 623"/>
        <xdr:cNvSpPr/>
      </xdr:nvSpPr>
      <xdr:spPr>
        <a:xfrm>
          <a:off x="2002536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625" name="正方形/長方形 624"/>
        <xdr:cNvSpPr/>
      </xdr:nvSpPr>
      <xdr:spPr>
        <a:xfrm>
          <a:off x="17800320" y="9145270"/>
          <a:ext cx="460248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156210</xdr:rowOff>
    </xdr:from>
    <xdr:to xmlns:xdr="http://schemas.openxmlformats.org/drawingml/2006/spreadsheetDrawing">
      <xdr:col>90</xdr:col>
      <xdr:colOff>25400</xdr:colOff>
      <xdr:row>72</xdr:row>
      <xdr:rowOff>104140</xdr:rowOff>
    </xdr:to>
    <xdr:sp macro="" textlink="">
      <xdr:nvSpPr>
        <xdr:cNvPr id="626" name="正方形/長方形 625"/>
        <xdr:cNvSpPr/>
      </xdr:nvSpPr>
      <xdr:spPr>
        <a:xfrm>
          <a:off x="1211580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627" name="正方形/長方形 626"/>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628" name="正方形/長方形 627"/>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629" name="正方形/長方形 628"/>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630" name="正方形/長方形 629"/>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631" name="正方形/長方形 630"/>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632" name="正方形/長方形 631"/>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633" name="正方形/長方形 632"/>
        <xdr:cNvSpPr/>
      </xdr:nvSpPr>
      <xdr:spPr>
        <a:xfrm>
          <a:off x="1211580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78105</xdr:rowOff>
    </xdr:from>
    <xdr:ext cx="297180" cy="229870"/>
    <xdr:sp macro="" textlink="">
      <xdr:nvSpPr>
        <xdr:cNvPr id="634" name="テキスト ボックス 633"/>
        <xdr:cNvSpPr txBox="1"/>
      </xdr:nvSpPr>
      <xdr:spPr>
        <a:xfrm>
          <a:off x="12077700" y="12765405"/>
          <a:ext cx="29718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156210</xdr:rowOff>
    </xdr:from>
    <xdr:to xmlns:xdr="http://schemas.openxmlformats.org/drawingml/2006/spreadsheetDrawing">
      <xdr:col>89</xdr:col>
      <xdr:colOff>177800</xdr:colOff>
      <xdr:row>88</xdr:row>
      <xdr:rowOff>156210</xdr:rowOff>
    </xdr:to>
    <xdr:cxnSp macro="">
      <xdr:nvCxnSpPr>
        <xdr:cNvPr id="635" name="直線コネクタ 634"/>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64795"/>
    <xdr:sp macro="" textlink="">
      <xdr:nvSpPr>
        <xdr:cNvPr id="636" name="テキスト ボックス 635"/>
        <xdr:cNvSpPr txBox="1"/>
      </xdr:nvSpPr>
      <xdr:spPr>
        <a:xfrm>
          <a:off x="11663680" y="1509776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116840</xdr:rowOff>
    </xdr:from>
    <xdr:to xmlns:xdr="http://schemas.openxmlformats.org/drawingml/2006/spreadsheetDrawing">
      <xdr:col>89</xdr:col>
      <xdr:colOff>177800</xdr:colOff>
      <xdr:row>86</xdr:row>
      <xdr:rowOff>116840</xdr:rowOff>
    </xdr:to>
    <xdr:cxnSp macro="">
      <xdr:nvCxnSpPr>
        <xdr:cNvPr id="637" name="直線コネクタ 636"/>
        <xdr:cNvCxnSpPr/>
      </xdr:nvCxnSpPr>
      <xdr:spPr>
        <a:xfrm>
          <a:off x="1211580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146685</xdr:rowOff>
    </xdr:from>
    <xdr:ext cx="466725" cy="263525"/>
    <xdr:sp macro="" textlink="">
      <xdr:nvSpPr>
        <xdr:cNvPr id="638" name="テキスト ボックス 637"/>
        <xdr:cNvSpPr txBox="1"/>
      </xdr:nvSpPr>
      <xdr:spPr>
        <a:xfrm>
          <a:off x="11663680" y="1471993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78105</xdr:rowOff>
    </xdr:from>
    <xdr:to xmlns:xdr="http://schemas.openxmlformats.org/drawingml/2006/spreadsheetDrawing">
      <xdr:col>89</xdr:col>
      <xdr:colOff>177800</xdr:colOff>
      <xdr:row>84</xdr:row>
      <xdr:rowOff>78105</xdr:rowOff>
    </xdr:to>
    <xdr:cxnSp macro="">
      <xdr:nvCxnSpPr>
        <xdr:cNvPr id="639" name="直線コネクタ 638"/>
        <xdr:cNvCxnSpPr/>
      </xdr:nvCxnSpPr>
      <xdr:spPr>
        <a:xfrm>
          <a:off x="1211580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107315</xdr:rowOff>
    </xdr:from>
    <xdr:ext cx="403225" cy="264795"/>
    <xdr:sp macro="" textlink="">
      <xdr:nvSpPr>
        <xdr:cNvPr id="640" name="テキスト ボックス 639"/>
        <xdr:cNvSpPr txBox="1"/>
      </xdr:nvSpPr>
      <xdr:spPr>
        <a:xfrm>
          <a:off x="11722735" y="1433766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38735</xdr:rowOff>
    </xdr:from>
    <xdr:to xmlns:xdr="http://schemas.openxmlformats.org/drawingml/2006/spreadsheetDrawing">
      <xdr:col>89</xdr:col>
      <xdr:colOff>177800</xdr:colOff>
      <xdr:row>82</xdr:row>
      <xdr:rowOff>38735</xdr:rowOff>
    </xdr:to>
    <xdr:cxnSp macro="">
      <xdr:nvCxnSpPr>
        <xdr:cNvPr id="641" name="直線コネクタ 640"/>
        <xdr:cNvCxnSpPr/>
      </xdr:nvCxnSpPr>
      <xdr:spPr>
        <a:xfrm>
          <a:off x="1211580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68580</xdr:rowOff>
    </xdr:from>
    <xdr:ext cx="403225" cy="264795"/>
    <xdr:sp macro="" textlink="">
      <xdr:nvSpPr>
        <xdr:cNvPr id="642" name="テキスト ボックス 641"/>
        <xdr:cNvSpPr txBox="1"/>
      </xdr:nvSpPr>
      <xdr:spPr>
        <a:xfrm>
          <a:off x="11722735" y="139560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3" name="直線コネクタ 642"/>
        <xdr:cNvCxnSpPr/>
      </xdr:nvCxnSpPr>
      <xdr:spPr>
        <a:xfrm>
          <a:off x="1211580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29845</xdr:rowOff>
    </xdr:from>
    <xdr:ext cx="403225" cy="264160"/>
    <xdr:sp macro="" textlink="">
      <xdr:nvSpPr>
        <xdr:cNvPr id="644" name="テキスト ボックス 643"/>
        <xdr:cNvSpPr txBox="1"/>
      </xdr:nvSpPr>
      <xdr:spPr>
        <a:xfrm>
          <a:off x="11722735" y="1357439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136525</xdr:rowOff>
    </xdr:from>
    <xdr:to xmlns:xdr="http://schemas.openxmlformats.org/drawingml/2006/spreadsheetDrawing">
      <xdr:col>89</xdr:col>
      <xdr:colOff>177800</xdr:colOff>
      <xdr:row>77</xdr:row>
      <xdr:rowOff>136525</xdr:rowOff>
    </xdr:to>
    <xdr:cxnSp macro="">
      <xdr:nvCxnSpPr>
        <xdr:cNvPr id="645" name="直線コネクタ 644"/>
        <xdr:cNvCxnSpPr/>
      </xdr:nvCxnSpPr>
      <xdr:spPr>
        <a:xfrm>
          <a:off x="1211580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166370</xdr:rowOff>
    </xdr:from>
    <xdr:ext cx="403225" cy="264160"/>
    <xdr:sp macro="" textlink="">
      <xdr:nvSpPr>
        <xdr:cNvPr id="646" name="テキスト ボックス 645"/>
        <xdr:cNvSpPr txBox="1"/>
      </xdr:nvSpPr>
      <xdr:spPr>
        <a:xfrm>
          <a:off x="11722735" y="131965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89</xdr:col>
      <xdr:colOff>177800</xdr:colOff>
      <xdr:row>75</xdr:row>
      <xdr:rowOff>97790</xdr:rowOff>
    </xdr:to>
    <xdr:cxnSp macro="">
      <xdr:nvCxnSpPr>
        <xdr:cNvPr id="647" name="直線コネクタ 646"/>
        <xdr:cNvCxnSpPr/>
      </xdr:nvCxnSpPr>
      <xdr:spPr>
        <a:xfrm>
          <a:off x="1211580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127000</xdr:rowOff>
    </xdr:from>
    <xdr:ext cx="338455" cy="264160"/>
    <xdr:sp macro="" textlink="">
      <xdr:nvSpPr>
        <xdr:cNvPr id="648" name="テキスト ボックス 647"/>
        <xdr:cNvSpPr txBox="1"/>
      </xdr:nvSpPr>
      <xdr:spPr>
        <a:xfrm>
          <a:off x="11786870" y="12814300"/>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649" name="【消防施設】&#10;有形固定資産減価償却率グラフ枠"/>
        <xdr:cNvSpPr/>
      </xdr:nvSpPr>
      <xdr:spPr>
        <a:xfrm>
          <a:off x="1211580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71755</xdr:rowOff>
    </xdr:from>
    <xdr:to xmlns:xdr="http://schemas.openxmlformats.org/drawingml/2006/spreadsheetDrawing">
      <xdr:col>85</xdr:col>
      <xdr:colOff>126365</xdr:colOff>
      <xdr:row>86</xdr:row>
      <xdr:rowOff>80010</xdr:rowOff>
    </xdr:to>
    <xdr:cxnSp macro="">
      <xdr:nvCxnSpPr>
        <xdr:cNvPr id="650" name="直線コネクタ 649"/>
        <xdr:cNvCxnSpPr/>
      </xdr:nvCxnSpPr>
      <xdr:spPr>
        <a:xfrm flipV="1">
          <a:off x="15887065" y="1327340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83820</xdr:rowOff>
    </xdr:from>
    <xdr:ext cx="405130" cy="265430"/>
    <xdr:sp macro="" textlink="">
      <xdr:nvSpPr>
        <xdr:cNvPr id="651" name="【消防施設】&#10;有形固定資産減価償却率最小値テキスト"/>
        <xdr:cNvSpPr txBox="1"/>
      </xdr:nvSpPr>
      <xdr:spPr>
        <a:xfrm>
          <a:off x="15925800" y="1482852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80010</xdr:rowOff>
    </xdr:from>
    <xdr:to xmlns:xdr="http://schemas.openxmlformats.org/drawingml/2006/spreadsheetDrawing">
      <xdr:col>86</xdr:col>
      <xdr:colOff>25400</xdr:colOff>
      <xdr:row>86</xdr:row>
      <xdr:rowOff>80010</xdr:rowOff>
    </xdr:to>
    <xdr:cxnSp macro="">
      <xdr:nvCxnSpPr>
        <xdr:cNvPr id="652" name="直線コネクタ 651"/>
        <xdr:cNvCxnSpPr/>
      </xdr:nvCxnSpPr>
      <xdr:spPr>
        <a:xfrm>
          <a:off x="15798800" y="14824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18415</xdr:rowOff>
    </xdr:from>
    <xdr:ext cx="405130" cy="263525"/>
    <xdr:sp macro="" textlink="">
      <xdr:nvSpPr>
        <xdr:cNvPr id="653" name="【消防施設】&#10;有形固定資産減価償却率最大値テキスト"/>
        <xdr:cNvSpPr txBox="1"/>
      </xdr:nvSpPr>
      <xdr:spPr>
        <a:xfrm>
          <a:off x="15925800" y="1304861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71755</xdr:rowOff>
    </xdr:from>
    <xdr:to xmlns:xdr="http://schemas.openxmlformats.org/drawingml/2006/spreadsheetDrawing">
      <xdr:col>86</xdr:col>
      <xdr:colOff>25400</xdr:colOff>
      <xdr:row>77</xdr:row>
      <xdr:rowOff>71755</xdr:rowOff>
    </xdr:to>
    <xdr:cxnSp macro="">
      <xdr:nvCxnSpPr>
        <xdr:cNvPr id="654" name="直線コネクタ 653"/>
        <xdr:cNvCxnSpPr/>
      </xdr:nvCxnSpPr>
      <xdr:spPr>
        <a:xfrm>
          <a:off x="15798800" y="13273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171450</xdr:rowOff>
    </xdr:from>
    <xdr:ext cx="405130" cy="264160"/>
    <xdr:sp macro="" textlink="">
      <xdr:nvSpPr>
        <xdr:cNvPr id="655" name="【消防施設】&#10;有形固定資産減価償却率平均値テキスト"/>
        <xdr:cNvSpPr txBox="1"/>
      </xdr:nvSpPr>
      <xdr:spPr>
        <a:xfrm>
          <a:off x="15925800" y="14058900"/>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18415</xdr:rowOff>
    </xdr:from>
    <xdr:to xmlns:xdr="http://schemas.openxmlformats.org/drawingml/2006/spreadsheetDrawing">
      <xdr:col>85</xdr:col>
      <xdr:colOff>177800</xdr:colOff>
      <xdr:row>82</xdr:row>
      <xdr:rowOff>122555</xdr:rowOff>
    </xdr:to>
    <xdr:sp macro="" textlink="">
      <xdr:nvSpPr>
        <xdr:cNvPr id="656" name="フローチャート: 判断 655"/>
        <xdr:cNvSpPr/>
      </xdr:nvSpPr>
      <xdr:spPr>
        <a:xfrm>
          <a:off x="15836900" y="140773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152400</xdr:rowOff>
    </xdr:from>
    <xdr:to xmlns:xdr="http://schemas.openxmlformats.org/drawingml/2006/spreadsheetDrawing">
      <xdr:col>81</xdr:col>
      <xdr:colOff>101600</xdr:colOff>
      <xdr:row>82</xdr:row>
      <xdr:rowOff>81280</xdr:rowOff>
    </xdr:to>
    <xdr:sp macro="" textlink="">
      <xdr:nvSpPr>
        <xdr:cNvPr id="657" name="フローチャート: 判断 656"/>
        <xdr:cNvSpPr/>
      </xdr:nvSpPr>
      <xdr:spPr>
        <a:xfrm>
          <a:off x="15019020" y="140398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125095</xdr:rowOff>
    </xdr:from>
    <xdr:to xmlns:xdr="http://schemas.openxmlformats.org/drawingml/2006/spreadsheetDrawing">
      <xdr:col>76</xdr:col>
      <xdr:colOff>165100</xdr:colOff>
      <xdr:row>82</xdr:row>
      <xdr:rowOff>53975</xdr:rowOff>
    </xdr:to>
    <xdr:sp macro="" textlink="">
      <xdr:nvSpPr>
        <xdr:cNvPr id="658" name="フローチャート: 判断 657"/>
        <xdr:cNvSpPr/>
      </xdr:nvSpPr>
      <xdr:spPr>
        <a:xfrm>
          <a:off x="14155420" y="140125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163830</xdr:rowOff>
    </xdr:from>
    <xdr:to xmlns:xdr="http://schemas.openxmlformats.org/drawingml/2006/spreadsheetDrawing">
      <xdr:col>72</xdr:col>
      <xdr:colOff>38100</xdr:colOff>
      <xdr:row>82</xdr:row>
      <xdr:rowOff>92710</xdr:rowOff>
    </xdr:to>
    <xdr:sp macro="" textlink="">
      <xdr:nvSpPr>
        <xdr:cNvPr id="659" name="フローチャート: 判断 658"/>
        <xdr:cNvSpPr/>
      </xdr:nvSpPr>
      <xdr:spPr>
        <a:xfrm>
          <a:off x="13291820" y="140512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154940</xdr:rowOff>
    </xdr:from>
    <xdr:to xmlns:xdr="http://schemas.openxmlformats.org/drawingml/2006/spreadsheetDrawing">
      <xdr:col>67</xdr:col>
      <xdr:colOff>101600</xdr:colOff>
      <xdr:row>82</xdr:row>
      <xdr:rowOff>83185</xdr:rowOff>
    </xdr:to>
    <xdr:sp macro="" textlink="">
      <xdr:nvSpPr>
        <xdr:cNvPr id="660" name="フローチャート: 判断 659"/>
        <xdr:cNvSpPr/>
      </xdr:nvSpPr>
      <xdr:spPr>
        <a:xfrm>
          <a:off x="12423140" y="14042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153035</xdr:rowOff>
    </xdr:from>
    <xdr:ext cx="762000" cy="265430"/>
    <xdr:sp macro="" textlink="">
      <xdr:nvSpPr>
        <xdr:cNvPr id="661" name="テキスト ボックス 660"/>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153035</xdr:rowOff>
    </xdr:from>
    <xdr:ext cx="761365" cy="265430"/>
    <xdr:sp macro="" textlink="">
      <xdr:nvSpPr>
        <xdr:cNvPr id="662" name="テキスト ボックス 661"/>
        <xdr:cNvSpPr txBox="1"/>
      </xdr:nvSpPr>
      <xdr:spPr>
        <a:xfrm>
          <a:off x="148844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153035</xdr:rowOff>
    </xdr:from>
    <xdr:ext cx="762000" cy="265430"/>
    <xdr:sp macro="" textlink="">
      <xdr:nvSpPr>
        <xdr:cNvPr id="663" name="テキスト ボックス 662"/>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153035</xdr:rowOff>
    </xdr:from>
    <xdr:ext cx="762000" cy="265430"/>
    <xdr:sp macro="" textlink="">
      <xdr:nvSpPr>
        <xdr:cNvPr id="664" name="テキスト ボックス 663"/>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153035</xdr:rowOff>
    </xdr:from>
    <xdr:ext cx="761365" cy="265430"/>
    <xdr:sp macro="" textlink="">
      <xdr:nvSpPr>
        <xdr:cNvPr id="665" name="テキスト ボックス 664"/>
        <xdr:cNvSpPr txBox="1"/>
      </xdr:nvSpPr>
      <xdr:spPr>
        <a:xfrm>
          <a:off x="122885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168275</xdr:rowOff>
    </xdr:from>
    <xdr:to xmlns:xdr="http://schemas.openxmlformats.org/drawingml/2006/spreadsheetDrawing">
      <xdr:col>85</xdr:col>
      <xdr:colOff>177800</xdr:colOff>
      <xdr:row>82</xdr:row>
      <xdr:rowOff>96520</xdr:rowOff>
    </xdr:to>
    <xdr:sp macro="" textlink="">
      <xdr:nvSpPr>
        <xdr:cNvPr id="666" name="楕円 665"/>
        <xdr:cNvSpPr/>
      </xdr:nvSpPr>
      <xdr:spPr>
        <a:xfrm>
          <a:off x="15836900" y="14055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15875</xdr:rowOff>
    </xdr:from>
    <xdr:ext cx="405130" cy="264795"/>
    <xdr:sp macro="" textlink="">
      <xdr:nvSpPr>
        <xdr:cNvPr id="667" name="【消防施設】&#10;有形固定資産減価償却率該当値テキスト"/>
        <xdr:cNvSpPr txBox="1"/>
      </xdr:nvSpPr>
      <xdr:spPr>
        <a:xfrm>
          <a:off x="15925800" y="1390332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143510</xdr:rowOff>
    </xdr:from>
    <xdr:to xmlns:xdr="http://schemas.openxmlformats.org/drawingml/2006/spreadsheetDrawing">
      <xdr:col>81</xdr:col>
      <xdr:colOff>101600</xdr:colOff>
      <xdr:row>82</xdr:row>
      <xdr:rowOff>71120</xdr:rowOff>
    </xdr:to>
    <xdr:sp macro="" textlink="">
      <xdr:nvSpPr>
        <xdr:cNvPr id="668" name="楕円 667"/>
        <xdr:cNvSpPr/>
      </xdr:nvSpPr>
      <xdr:spPr>
        <a:xfrm>
          <a:off x="15019020" y="140309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19685</xdr:rowOff>
    </xdr:from>
    <xdr:to xmlns:xdr="http://schemas.openxmlformats.org/drawingml/2006/spreadsheetDrawing">
      <xdr:col>85</xdr:col>
      <xdr:colOff>127000</xdr:colOff>
      <xdr:row>82</xdr:row>
      <xdr:rowOff>45085</xdr:rowOff>
    </xdr:to>
    <xdr:cxnSp macro="">
      <xdr:nvCxnSpPr>
        <xdr:cNvPr id="669" name="直線コネクタ 668"/>
        <xdr:cNvCxnSpPr/>
      </xdr:nvCxnSpPr>
      <xdr:spPr>
        <a:xfrm>
          <a:off x="15069820" y="14078585"/>
          <a:ext cx="8178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100330</xdr:rowOff>
    </xdr:from>
    <xdr:to xmlns:xdr="http://schemas.openxmlformats.org/drawingml/2006/spreadsheetDrawing">
      <xdr:col>76</xdr:col>
      <xdr:colOff>165100</xdr:colOff>
      <xdr:row>82</xdr:row>
      <xdr:rowOff>29210</xdr:rowOff>
    </xdr:to>
    <xdr:sp macro="" textlink="">
      <xdr:nvSpPr>
        <xdr:cNvPr id="670" name="楕円 669"/>
        <xdr:cNvSpPr/>
      </xdr:nvSpPr>
      <xdr:spPr>
        <a:xfrm>
          <a:off x="14155420" y="139877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151765</xdr:rowOff>
    </xdr:from>
    <xdr:to xmlns:xdr="http://schemas.openxmlformats.org/drawingml/2006/spreadsheetDrawing">
      <xdr:col>81</xdr:col>
      <xdr:colOff>50800</xdr:colOff>
      <xdr:row>82</xdr:row>
      <xdr:rowOff>19685</xdr:rowOff>
    </xdr:to>
    <xdr:cxnSp macro="">
      <xdr:nvCxnSpPr>
        <xdr:cNvPr id="671" name="直線コネクタ 670"/>
        <xdr:cNvCxnSpPr/>
      </xdr:nvCxnSpPr>
      <xdr:spPr>
        <a:xfrm>
          <a:off x="14206220" y="14039215"/>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59055</xdr:rowOff>
    </xdr:from>
    <xdr:to xmlns:xdr="http://schemas.openxmlformats.org/drawingml/2006/spreadsheetDrawing">
      <xdr:col>72</xdr:col>
      <xdr:colOff>38100</xdr:colOff>
      <xdr:row>81</xdr:row>
      <xdr:rowOff>162560</xdr:rowOff>
    </xdr:to>
    <xdr:sp macro="" textlink="">
      <xdr:nvSpPr>
        <xdr:cNvPr id="672" name="楕円 671"/>
        <xdr:cNvSpPr/>
      </xdr:nvSpPr>
      <xdr:spPr>
        <a:xfrm>
          <a:off x="13291820" y="139465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111760</xdr:rowOff>
    </xdr:from>
    <xdr:to xmlns:xdr="http://schemas.openxmlformats.org/drawingml/2006/spreadsheetDrawing">
      <xdr:col>76</xdr:col>
      <xdr:colOff>114300</xdr:colOff>
      <xdr:row>81</xdr:row>
      <xdr:rowOff>151765</xdr:rowOff>
    </xdr:to>
    <xdr:cxnSp macro="">
      <xdr:nvCxnSpPr>
        <xdr:cNvPr id="673" name="直線コネクタ 672"/>
        <xdr:cNvCxnSpPr/>
      </xdr:nvCxnSpPr>
      <xdr:spPr>
        <a:xfrm>
          <a:off x="13342620" y="13999210"/>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163830</xdr:rowOff>
    </xdr:from>
    <xdr:to xmlns:xdr="http://schemas.openxmlformats.org/drawingml/2006/spreadsheetDrawing">
      <xdr:col>67</xdr:col>
      <xdr:colOff>101600</xdr:colOff>
      <xdr:row>82</xdr:row>
      <xdr:rowOff>92710</xdr:rowOff>
    </xdr:to>
    <xdr:sp macro="" textlink="">
      <xdr:nvSpPr>
        <xdr:cNvPr id="674" name="楕円 673"/>
        <xdr:cNvSpPr/>
      </xdr:nvSpPr>
      <xdr:spPr>
        <a:xfrm>
          <a:off x="12423140" y="140512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111760</xdr:rowOff>
    </xdr:from>
    <xdr:to xmlns:xdr="http://schemas.openxmlformats.org/drawingml/2006/spreadsheetDrawing">
      <xdr:col>71</xdr:col>
      <xdr:colOff>177800</xdr:colOff>
      <xdr:row>82</xdr:row>
      <xdr:rowOff>41910</xdr:rowOff>
    </xdr:to>
    <xdr:cxnSp macro="">
      <xdr:nvCxnSpPr>
        <xdr:cNvPr id="675" name="直線コネクタ 674"/>
        <xdr:cNvCxnSpPr/>
      </xdr:nvCxnSpPr>
      <xdr:spPr>
        <a:xfrm flipV="1">
          <a:off x="12473940" y="13999210"/>
          <a:ext cx="86868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71755</xdr:rowOff>
    </xdr:from>
    <xdr:ext cx="405130" cy="264160"/>
    <xdr:sp macro="" textlink="">
      <xdr:nvSpPr>
        <xdr:cNvPr id="676" name="n_1aveValue【消防施設】&#10;有形固定資産減価償却率"/>
        <xdr:cNvSpPr txBox="1"/>
      </xdr:nvSpPr>
      <xdr:spPr>
        <a:xfrm>
          <a:off x="14859635" y="1413065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45085</xdr:rowOff>
    </xdr:from>
    <xdr:ext cx="403860" cy="264160"/>
    <xdr:sp macro="" textlink="">
      <xdr:nvSpPr>
        <xdr:cNvPr id="677" name="n_2aveValue【消防施設】&#10;有形固定資産減価償却率"/>
        <xdr:cNvSpPr txBox="1"/>
      </xdr:nvSpPr>
      <xdr:spPr>
        <a:xfrm>
          <a:off x="14008735" y="14103985"/>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83820</xdr:rowOff>
    </xdr:from>
    <xdr:ext cx="403860" cy="265430"/>
    <xdr:sp macro="" textlink="">
      <xdr:nvSpPr>
        <xdr:cNvPr id="678" name="n_3aveValue【消防施設】&#10;有形固定資産減価償却率"/>
        <xdr:cNvSpPr txBox="1"/>
      </xdr:nvSpPr>
      <xdr:spPr>
        <a:xfrm>
          <a:off x="13145135" y="14142720"/>
          <a:ext cx="403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100330</xdr:rowOff>
    </xdr:from>
    <xdr:ext cx="404495" cy="264160"/>
    <xdr:sp macro="" textlink="">
      <xdr:nvSpPr>
        <xdr:cNvPr id="679" name="n_4aveValue【消防施設】&#10;有形固定資産減価償却率"/>
        <xdr:cNvSpPr txBox="1"/>
      </xdr:nvSpPr>
      <xdr:spPr>
        <a:xfrm>
          <a:off x="12276455" y="1381633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88265</xdr:rowOff>
    </xdr:from>
    <xdr:ext cx="405130" cy="264160"/>
    <xdr:sp macro="" textlink="">
      <xdr:nvSpPr>
        <xdr:cNvPr id="680" name="n_1mainValue【消防施設】&#10;有形固定資産減価償却率"/>
        <xdr:cNvSpPr txBox="1"/>
      </xdr:nvSpPr>
      <xdr:spPr>
        <a:xfrm>
          <a:off x="14859635" y="1380426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45720</xdr:rowOff>
    </xdr:from>
    <xdr:ext cx="403860" cy="264795"/>
    <xdr:sp macro="" textlink="">
      <xdr:nvSpPr>
        <xdr:cNvPr id="681" name="n_2mainValue【消防施設】&#10;有形固定資産減価償却率"/>
        <xdr:cNvSpPr txBox="1"/>
      </xdr:nvSpPr>
      <xdr:spPr>
        <a:xfrm>
          <a:off x="14008735" y="13761720"/>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4445</xdr:rowOff>
    </xdr:from>
    <xdr:ext cx="403860" cy="265430"/>
    <xdr:sp macro="" textlink="">
      <xdr:nvSpPr>
        <xdr:cNvPr id="682" name="n_3mainValue【消防施設】&#10;有形固定資産減価償却率"/>
        <xdr:cNvSpPr txBox="1"/>
      </xdr:nvSpPr>
      <xdr:spPr>
        <a:xfrm>
          <a:off x="13145135" y="13720445"/>
          <a:ext cx="403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83820</xdr:rowOff>
    </xdr:from>
    <xdr:ext cx="404495" cy="265430"/>
    <xdr:sp macro="" textlink="">
      <xdr:nvSpPr>
        <xdr:cNvPr id="683" name="n_4mainValue【消防施設】&#10;有形固定資産減価償却率"/>
        <xdr:cNvSpPr txBox="1"/>
      </xdr:nvSpPr>
      <xdr:spPr>
        <a:xfrm>
          <a:off x="12276455" y="14142720"/>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156210</xdr:rowOff>
    </xdr:from>
    <xdr:to xmlns:xdr="http://schemas.openxmlformats.org/drawingml/2006/spreadsheetDrawing">
      <xdr:col>120</xdr:col>
      <xdr:colOff>152400</xdr:colOff>
      <xdr:row>72</xdr:row>
      <xdr:rowOff>104140</xdr:rowOff>
    </xdr:to>
    <xdr:sp macro="" textlink="">
      <xdr:nvSpPr>
        <xdr:cNvPr id="684" name="正方形/長方形 683"/>
        <xdr:cNvSpPr/>
      </xdr:nvSpPr>
      <xdr:spPr>
        <a:xfrm>
          <a:off x="1780032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685" name="正方形/長方形 684"/>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686" name="正方形/長方形 685"/>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687" name="正方形/長方形 686"/>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688" name="正方形/長方形 687"/>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689" name="正方形/長方形 688"/>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690" name="正方形/長方形 689"/>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691" name="正方形/長方形 690"/>
        <xdr:cNvSpPr/>
      </xdr:nvSpPr>
      <xdr:spPr>
        <a:xfrm>
          <a:off x="1780032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78105</xdr:rowOff>
    </xdr:from>
    <xdr:ext cx="349250" cy="229870"/>
    <xdr:sp macro="" textlink="">
      <xdr:nvSpPr>
        <xdr:cNvPr id="692" name="テキスト ボックス 691"/>
        <xdr:cNvSpPr txBox="1"/>
      </xdr:nvSpPr>
      <xdr:spPr>
        <a:xfrm>
          <a:off x="17767300" y="12765405"/>
          <a:ext cx="3492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156210</xdr:rowOff>
    </xdr:from>
    <xdr:to xmlns:xdr="http://schemas.openxmlformats.org/drawingml/2006/spreadsheetDrawing">
      <xdr:col>120</xdr:col>
      <xdr:colOff>114300</xdr:colOff>
      <xdr:row>88</xdr:row>
      <xdr:rowOff>156210</xdr:rowOff>
    </xdr:to>
    <xdr:cxnSp macro="">
      <xdr:nvCxnSpPr>
        <xdr:cNvPr id="693" name="直線コネクタ 692"/>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85</xdr:row>
      <xdr:rowOff>97790</xdr:rowOff>
    </xdr:from>
    <xdr:to xmlns:xdr="http://schemas.openxmlformats.org/drawingml/2006/spreadsheetDrawing">
      <xdr:col>120</xdr:col>
      <xdr:colOff>114300</xdr:colOff>
      <xdr:row>85</xdr:row>
      <xdr:rowOff>97790</xdr:rowOff>
    </xdr:to>
    <xdr:cxnSp macro="">
      <xdr:nvCxnSpPr>
        <xdr:cNvPr id="694" name="直線コネクタ 693"/>
        <xdr:cNvCxnSpPr/>
      </xdr:nvCxnSpPr>
      <xdr:spPr>
        <a:xfrm>
          <a:off x="17800320" y="146710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127000</xdr:rowOff>
    </xdr:from>
    <xdr:ext cx="466725" cy="264160"/>
    <xdr:sp macro="" textlink="">
      <xdr:nvSpPr>
        <xdr:cNvPr id="695" name="テキスト ボックス 694"/>
        <xdr:cNvSpPr txBox="1"/>
      </xdr:nvSpPr>
      <xdr:spPr>
        <a:xfrm>
          <a:off x="17348200" y="145288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38735</xdr:rowOff>
    </xdr:from>
    <xdr:to xmlns:xdr="http://schemas.openxmlformats.org/drawingml/2006/spreadsheetDrawing">
      <xdr:col>120</xdr:col>
      <xdr:colOff>114300</xdr:colOff>
      <xdr:row>82</xdr:row>
      <xdr:rowOff>38735</xdr:rowOff>
    </xdr:to>
    <xdr:cxnSp macro="">
      <xdr:nvCxnSpPr>
        <xdr:cNvPr id="696" name="直線コネクタ 695"/>
        <xdr:cNvCxnSpPr/>
      </xdr:nvCxnSpPr>
      <xdr:spPr>
        <a:xfrm>
          <a:off x="1780032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68580</xdr:rowOff>
    </xdr:from>
    <xdr:ext cx="466725" cy="264795"/>
    <xdr:sp macro="" textlink="">
      <xdr:nvSpPr>
        <xdr:cNvPr id="697" name="テキスト ボックス 696"/>
        <xdr:cNvSpPr txBox="1"/>
      </xdr:nvSpPr>
      <xdr:spPr>
        <a:xfrm>
          <a:off x="17348200" y="139560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156210</xdr:rowOff>
    </xdr:from>
    <xdr:to xmlns:xdr="http://schemas.openxmlformats.org/drawingml/2006/spreadsheetDrawing">
      <xdr:col>120</xdr:col>
      <xdr:colOff>114300</xdr:colOff>
      <xdr:row>78</xdr:row>
      <xdr:rowOff>156210</xdr:rowOff>
    </xdr:to>
    <xdr:cxnSp macro="">
      <xdr:nvCxnSpPr>
        <xdr:cNvPr id="698" name="直線コネクタ 697"/>
        <xdr:cNvCxnSpPr/>
      </xdr:nvCxnSpPr>
      <xdr:spPr>
        <a:xfrm>
          <a:off x="17800320" y="1352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10160</xdr:rowOff>
    </xdr:from>
    <xdr:ext cx="466725" cy="264795"/>
    <xdr:sp macro="" textlink="">
      <xdr:nvSpPr>
        <xdr:cNvPr id="699" name="テキスト ボックス 698"/>
        <xdr:cNvSpPr txBox="1"/>
      </xdr:nvSpPr>
      <xdr:spPr>
        <a:xfrm>
          <a:off x="17348200" y="1338326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114300</xdr:colOff>
      <xdr:row>75</xdr:row>
      <xdr:rowOff>97790</xdr:rowOff>
    </xdr:to>
    <xdr:cxnSp macro="">
      <xdr:nvCxnSpPr>
        <xdr:cNvPr id="700" name="直線コネクタ 699"/>
        <xdr:cNvCxnSpPr/>
      </xdr:nvCxnSpPr>
      <xdr:spPr>
        <a:xfrm>
          <a:off x="1780032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127000</xdr:rowOff>
    </xdr:from>
    <xdr:ext cx="466725" cy="264160"/>
    <xdr:sp macro="" textlink="">
      <xdr:nvSpPr>
        <xdr:cNvPr id="701" name="テキスト ボックス 700"/>
        <xdr:cNvSpPr txBox="1"/>
      </xdr:nvSpPr>
      <xdr:spPr>
        <a:xfrm>
          <a:off x="17348200" y="128143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702" name="【消防施設】&#10;一人当たり面積グラフ枠"/>
        <xdr:cNvSpPr/>
      </xdr:nvSpPr>
      <xdr:spPr>
        <a:xfrm>
          <a:off x="1780032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33020</xdr:rowOff>
    </xdr:from>
    <xdr:to xmlns:xdr="http://schemas.openxmlformats.org/drawingml/2006/spreadsheetDrawing">
      <xdr:col>116</xdr:col>
      <xdr:colOff>62865</xdr:colOff>
      <xdr:row>85</xdr:row>
      <xdr:rowOff>56515</xdr:rowOff>
    </xdr:to>
    <xdr:cxnSp macro="">
      <xdr:nvCxnSpPr>
        <xdr:cNvPr id="703" name="直線コネクタ 702"/>
        <xdr:cNvCxnSpPr/>
      </xdr:nvCxnSpPr>
      <xdr:spPr>
        <a:xfrm flipV="1">
          <a:off x="21571585" y="13406120"/>
          <a:ext cx="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60325</xdr:rowOff>
    </xdr:from>
    <xdr:ext cx="469900" cy="264795"/>
    <xdr:sp macro="" textlink="">
      <xdr:nvSpPr>
        <xdr:cNvPr id="704" name="【消防施設】&#10;一人当たり面積最小値テキスト"/>
        <xdr:cNvSpPr txBox="1"/>
      </xdr:nvSpPr>
      <xdr:spPr>
        <a:xfrm>
          <a:off x="21610320" y="1463357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56515</xdr:rowOff>
    </xdr:from>
    <xdr:to xmlns:xdr="http://schemas.openxmlformats.org/drawingml/2006/spreadsheetDrawing">
      <xdr:col>116</xdr:col>
      <xdr:colOff>152400</xdr:colOff>
      <xdr:row>85</xdr:row>
      <xdr:rowOff>56515</xdr:rowOff>
    </xdr:to>
    <xdr:cxnSp macro="">
      <xdr:nvCxnSpPr>
        <xdr:cNvPr id="705" name="直線コネクタ 704"/>
        <xdr:cNvCxnSpPr/>
      </xdr:nvCxnSpPr>
      <xdr:spPr>
        <a:xfrm>
          <a:off x="21488400" y="14629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153670</xdr:rowOff>
    </xdr:from>
    <xdr:ext cx="469900" cy="265430"/>
    <xdr:sp macro="" textlink="">
      <xdr:nvSpPr>
        <xdr:cNvPr id="706" name="【消防施設】&#10;一人当たり面積最大値テキスト"/>
        <xdr:cNvSpPr txBox="1"/>
      </xdr:nvSpPr>
      <xdr:spPr>
        <a:xfrm>
          <a:off x="21610320" y="1318387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33020</xdr:rowOff>
    </xdr:from>
    <xdr:to xmlns:xdr="http://schemas.openxmlformats.org/drawingml/2006/spreadsheetDrawing">
      <xdr:col>116</xdr:col>
      <xdr:colOff>152400</xdr:colOff>
      <xdr:row>78</xdr:row>
      <xdr:rowOff>33020</xdr:rowOff>
    </xdr:to>
    <xdr:cxnSp macro="">
      <xdr:nvCxnSpPr>
        <xdr:cNvPr id="707" name="直線コネクタ 706"/>
        <xdr:cNvCxnSpPr/>
      </xdr:nvCxnSpPr>
      <xdr:spPr>
        <a:xfrm>
          <a:off x="21488400" y="13406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34925</xdr:rowOff>
    </xdr:from>
    <xdr:ext cx="469900" cy="264160"/>
    <xdr:sp macro="" textlink="">
      <xdr:nvSpPr>
        <xdr:cNvPr id="708" name="【消防施設】&#10;一人当たり面積平均値テキスト"/>
        <xdr:cNvSpPr txBox="1"/>
      </xdr:nvSpPr>
      <xdr:spPr>
        <a:xfrm>
          <a:off x="21610320" y="14093825"/>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57150</xdr:rowOff>
    </xdr:from>
    <xdr:to xmlns:xdr="http://schemas.openxmlformats.org/drawingml/2006/spreadsheetDrawing">
      <xdr:col>116</xdr:col>
      <xdr:colOff>114300</xdr:colOff>
      <xdr:row>82</xdr:row>
      <xdr:rowOff>161290</xdr:rowOff>
    </xdr:to>
    <xdr:sp macro="" textlink="">
      <xdr:nvSpPr>
        <xdr:cNvPr id="709" name="フローチャート: 判断 708"/>
        <xdr:cNvSpPr/>
      </xdr:nvSpPr>
      <xdr:spPr>
        <a:xfrm>
          <a:off x="21521420" y="141160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39370</xdr:rowOff>
    </xdr:from>
    <xdr:to xmlns:xdr="http://schemas.openxmlformats.org/drawingml/2006/spreadsheetDrawing">
      <xdr:col>112</xdr:col>
      <xdr:colOff>38100</xdr:colOff>
      <xdr:row>82</xdr:row>
      <xdr:rowOff>143510</xdr:rowOff>
    </xdr:to>
    <xdr:sp macro="" textlink="">
      <xdr:nvSpPr>
        <xdr:cNvPr id="710" name="フローチャート: 判断 709"/>
        <xdr:cNvSpPr/>
      </xdr:nvSpPr>
      <xdr:spPr>
        <a:xfrm>
          <a:off x="20708620" y="1409827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92075</xdr:rowOff>
    </xdr:from>
    <xdr:to xmlns:xdr="http://schemas.openxmlformats.org/drawingml/2006/spreadsheetDrawing">
      <xdr:col>107</xdr:col>
      <xdr:colOff>101600</xdr:colOff>
      <xdr:row>83</xdr:row>
      <xdr:rowOff>20955</xdr:rowOff>
    </xdr:to>
    <xdr:sp macro="" textlink="">
      <xdr:nvSpPr>
        <xdr:cNvPr id="711" name="フローチャート: 判断 710"/>
        <xdr:cNvSpPr/>
      </xdr:nvSpPr>
      <xdr:spPr>
        <a:xfrm>
          <a:off x="19839940" y="141509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45720</xdr:rowOff>
    </xdr:from>
    <xdr:to xmlns:xdr="http://schemas.openxmlformats.org/drawingml/2006/spreadsheetDrawing">
      <xdr:col>102</xdr:col>
      <xdr:colOff>165100</xdr:colOff>
      <xdr:row>82</xdr:row>
      <xdr:rowOff>149225</xdr:rowOff>
    </xdr:to>
    <xdr:sp macro="" textlink="">
      <xdr:nvSpPr>
        <xdr:cNvPr id="712" name="フローチャート: 判断 711"/>
        <xdr:cNvSpPr/>
      </xdr:nvSpPr>
      <xdr:spPr>
        <a:xfrm>
          <a:off x="18976340" y="141046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22225</xdr:rowOff>
    </xdr:from>
    <xdr:to xmlns:xdr="http://schemas.openxmlformats.org/drawingml/2006/spreadsheetDrawing">
      <xdr:col>98</xdr:col>
      <xdr:colOff>38100</xdr:colOff>
      <xdr:row>82</xdr:row>
      <xdr:rowOff>125730</xdr:rowOff>
    </xdr:to>
    <xdr:sp macro="" textlink="">
      <xdr:nvSpPr>
        <xdr:cNvPr id="713" name="フローチャート: 判断 712"/>
        <xdr:cNvSpPr/>
      </xdr:nvSpPr>
      <xdr:spPr>
        <a:xfrm>
          <a:off x="18112740" y="140811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153035</xdr:rowOff>
    </xdr:from>
    <xdr:ext cx="761365" cy="265430"/>
    <xdr:sp macro="" textlink="">
      <xdr:nvSpPr>
        <xdr:cNvPr id="714" name="テキスト ボックス 713"/>
        <xdr:cNvSpPr txBox="1"/>
      </xdr:nvSpPr>
      <xdr:spPr>
        <a:xfrm>
          <a:off x="213868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153035</xdr:rowOff>
    </xdr:from>
    <xdr:ext cx="762000" cy="265430"/>
    <xdr:sp macro="" textlink="">
      <xdr:nvSpPr>
        <xdr:cNvPr id="715" name="テキスト ボックス 714"/>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153035</xdr:rowOff>
    </xdr:from>
    <xdr:ext cx="761365" cy="265430"/>
    <xdr:sp macro="" textlink="">
      <xdr:nvSpPr>
        <xdr:cNvPr id="716" name="テキスト ボックス 715"/>
        <xdr:cNvSpPr txBox="1"/>
      </xdr:nvSpPr>
      <xdr:spPr>
        <a:xfrm>
          <a:off x="197053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153035</xdr:rowOff>
    </xdr:from>
    <xdr:ext cx="762000" cy="265430"/>
    <xdr:sp macro="" textlink="">
      <xdr:nvSpPr>
        <xdr:cNvPr id="717" name="テキスト ボックス 716"/>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153035</xdr:rowOff>
    </xdr:from>
    <xdr:ext cx="762000" cy="265430"/>
    <xdr:sp macro="" textlink="">
      <xdr:nvSpPr>
        <xdr:cNvPr id="718" name="テキスト ボックス 717"/>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161925</xdr:rowOff>
    </xdr:from>
    <xdr:to xmlns:xdr="http://schemas.openxmlformats.org/drawingml/2006/spreadsheetDrawing">
      <xdr:col>116</xdr:col>
      <xdr:colOff>114300</xdr:colOff>
      <xdr:row>82</xdr:row>
      <xdr:rowOff>90805</xdr:rowOff>
    </xdr:to>
    <xdr:sp macro="" textlink="">
      <xdr:nvSpPr>
        <xdr:cNvPr id="719" name="楕円 718"/>
        <xdr:cNvSpPr/>
      </xdr:nvSpPr>
      <xdr:spPr>
        <a:xfrm>
          <a:off x="21521420" y="140493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10160</xdr:rowOff>
    </xdr:from>
    <xdr:ext cx="469900" cy="264795"/>
    <xdr:sp macro="" textlink="">
      <xdr:nvSpPr>
        <xdr:cNvPr id="720" name="【消防施設】&#10;一人当たり面積該当値テキスト"/>
        <xdr:cNvSpPr txBox="1"/>
      </xdr:nvSpPr>
      <xdr:spPr>
        <a:xfrm>
          <a:off x="21610320" y="1389761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144780</xdr:rowOff>
    </xdr:from>
    <xdr:to xmlns:xdr="http://schemas.openxmlformats.org/drawingml/2006/spreadsheetDrawing">
      <xdr:col>112</xdr:col>
      <xdr:colOff>38100</xdr:colOff>
      <xdr:row>82</xdr:row>
      <xdr:rowOff>73025</xdr:rowOff>
    </xdr:to>
    <xdr:sp macro="" textlink="">
      <xdr:nvSpPr>
        <xdr:cNvPr id="721" name="楕円 720"/>
        <xdr:cNvSpPr/>
      </xdr:nvSpPr>
      <xdr:spPr>
        <a:xfrm>
          <a:off x="20708620" y="1403223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21590</xdr:rowOff>
    </xdr:from>
    <xdr:to xmlns:xdr="http://schemas.openxmlformats.org/drawingml/2006/spreadsheetDrawing">
      <xdr:col>116</xdr:col>
      <xdr:colOff>63500</xdr:colOff>
      <xdr:row>82</xdr:row>
      <xdr:rowOff>38735</xdr:rowOff>
    </xdr:to>
    <xdr:cxnSp macro="">
      <xdr:nvCxnSpPr>
        <xdr:cNvPr id="722" name="直線コネクタ 721"/>
        <xdr:cNvCxnSpPr/>
      </xdr:nvCxnSpPr>
      <xdr:spPr>
        <a:xfrm>
          <a:off x="20759420" y="1408049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156845</xdr:rowOff>
    </xdr:from>
    <xdr:to xmlns:xdr="http://schemas.openxmlformats.org/drawingml/2006/spreadsheetDrawing">
      <xdr:col>107</xdr:col>
      <xdr:colOff>101600</xdr:colOff>
      <xdr:row>82</xdr:row>
      <xdr:rowOff>85090</xdr:rowOff>
    </xdr:to>
    <xdr:sp macro="" textlink="">
      <xdr:nvSpPr>
        <xdr:cNvPr id="723" name="楕円 722"/>
        <xdr:cNvSpPr/>
      </xdr:nvSpPr>
      <xdr:spPr>
        <a:xfrm>
          <a:off x="19839940" y="140442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21590</xdr:rowOff>
    </xdr:from>
    <xdr:to xmlns:xdr="http://schemas.openxmlformats.org/drawingml/2006/spreadsheetDrawing">
      <xdr:col>111</xdr:col>
      <xdr:colOff>177800</xdr:colOff>
      <xdr:row>82</xdr:row>
      <xdr:rowOff>33020</xdr:rowOff>
    </xdr:to>
    <xdr:cxnSp macro="">
      <xdr:nvCxnSpPr>
        <xdr:cNvPr id="724" name="直線コネクタ 723"/>
        <xdr:cNvCxnSpPr/>
      </xdr:nvCxnSpPr>
      <xdr:spPr>
        <a:xfrm flipV="1">
          <a:off x="19890740" y="1408049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161925</xdr:rowOff>
    </xdr:from>
    <xdr:to xmlns:xdr="http://schemas.openxmlformats.org/drawingml/2006/spreadsheetDrawing">
      <xdr:col>102</xdr:col>
      <xdr:colOff>165100</xdr:colOff>
      <xdr:row>82</xdr:row>
      <xdr:rowOff>90805</xdr:rowOff>
    </xdr:to>
    <xdr:sp macro="" textlink="">
      <xdr:nvSpPr>
        <xdr:cNvPr id="725" name="楕円 724"/>
        <xdr:cNvSpPr/>
      </xdr:nvSpPr>
      <xdr:spPr>
        <a:xfrm>
          <a:off x="18976340" y="140493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33020</xdr:rowOff>
    </xdr:from>
    <xdr:to xmlns:xdr="http://schemas.openxmlformats.org/drawingml/2006/spreadsheetDrawing">
      <xdr:col>107</xdr:col>
      <xdr:colOff>50800</xdr:colOff>
      <xdr:row>82</xdr:row>
      <xdr:rowOff>38735</xdr:rowOff>
    </xdr:to>
    <xdr:cxnSp macro="">
      <xdr:nvCxnSpPr>
        <xdr:cNvPr id="726" name="直線コネクタ 725"/>
        <xdr:cNvCxnSpPr/>
      </xdr:nvCxnSpPr>
      <xdr:spPr>
        <a:xfrm flipV="1">
          <a:off x="19027140" y="1409192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33655</xdr:rowOff>
    </xdr:from>
    <xdr:to xmlns:xdr="http://schemas.openxmlformats.org/drawingml/2006/spreadsheetDrawing">
      <xdr:col>98</xdr:col>
      <xdr:colOff>38100</xdr:colOff>
      <xdr:row>82</xdr:row>
      <xdr:rowOff>137795</xdr:rowOff>
    </xdr:to>
    <xdr:sp macro="" textlink="">
      <xdr:nvSpPr>
        <xdr:cNvPr id="727" name="楕円 726"/>
        <xdr:cNvSpPr/>
      </xdr:nvSpPr>
      <xdr:spPr>
        <a:xfrm>
          <a:off x="18112740" y="1409255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38735</xdr:rowOff>
    </xdr:from>
    <xdr:to xmlns:xdr="http://schemas.openxmlformats.org/drawingml/2006/spreadsheetDrawing">
      <xdr:col>102</xdr:col>
      <xdr:colOff>114300</xdr:colOff>
      <xdr:row>82</xdr:row>
      <xdr:rowOff>86360</xdr:rowOff>
    </xdr:to>
    <xdr:cxnSp macro="">
      <xdr:nvCxnSpPr>
        <xdr:cNvPr id="728" name="直線コネクタ 727"/>
        <xdr:cNvCxnSpPr/>
      </xdr:nvCxnSpPr>
      <xdr:spPr>
        <a:xfrm flipV="1">
          <a:off x="18163540" y="14097635"/>
          <a:ext cx="8636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135255</xdr:rowOff>
    </xdr:from>
    <xdr:ext cx="469900" cy="264160"/>
    <xdr:sp macro="" textlink="">
      <xdr:nvSpPr>
        <xdr:cNvPr id="729" name="n_1aveValue【消防施設】&#10;一人当たり面積"/>
        <xdr:cNvSpPr txBox="1"/>
      </xdr:nvSpPr>
      <xdr:spPr>
        <a:xfrm>
          <a:off x="20516850" y="1419415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11430</xdr:rowOff>
    </xdr:from>
    <xdr:ext cx="468630" cy="264795"/>
    <xdr:sp macro="" textlink="">
      <xdr:nvSpPr>
        <xdr:cNvPr id="730" name="n_2aveValue【消防施設】&#10;一人当たり面積"/>
        <xdr:cNvSpPr txBox="1"/>
      </xdr:nvSpPr>
      <xdr:spPr>
        <a:xfrm>
          <a:off x="19660870" y="1424178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140335</xdr:rowOff>
    </xdr:from>
    <xdr:ext cx="468630" cy="264795"/>
    <xdr:sp macro="" textlink="">
      <xdr:nvSpPr>
        <xdr:cNvPr id="731" name="n_3aveValue【消防施設】&#10;一人当たり面積"/>
        <xdr:cNvSpPr txBox="1"/>
      </xdr:nvSpPr>
      <xdr:spPr>
        <a:xfrm>
          <a:off x="18797270" y="14199235"/>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143510</xdr:rowOff>
    </xdr:from>
    <xdr:ext cx="469265" cy="264795"/>
    <xdr:sp macro="" textlink="">
      <xdr:nvSpPr>
        <xdr:cNvPr id="732" name="n_4aveValue【消防施設】&#10;一人当たり面積"/>
        <xdr:cNvSpPr txBox="1"/>
      </xdr:nvSpPr>
      <xdr:spPr>
        <a:xfrm>
          <a:off x="17933670" y="138595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90170</xdr:rowOff>
    </xdr:from>
    <xdr:ext cx="469900" cy="263525"/>
    <xdr:sp macro="" textlink="">
      <xdr:nvSpPr>
        <xdr:cNvPr id="733" name="n_1mainValue【消防施設】&#10;一人当たり面積"/>
        <xdr:cNvSpPr txBox="1"/>
      </xdr:nvSpPr>
      <xdr:spPr>
        <a:xfrm>
          <a:off x="20516850" y="1380617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102235</xdr:rowOff>
    </xdr:from>
    <xdr:ext cx="468630" cy="264160"/>
    <xdr:sp macro="" textlink="">
      <xdr:nvSpPr>
        <xdr:cNvPr id="734" name="n_2mainValue【消防施設】&#10;一人当たり面積"/>
        <xdr:cNvSpPr txBox="1"/>
      </xdr:nvSpPr>
      <xdr:spPr>
        <a:xfrm>
          <a:off x="19660870" y="13818235"/>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107315</xdr:rowOff>
    </xdr:from>
    <xdr:ext cx="468630" cy="264795"/>
    <xdr:sp macro="" textlink="">
      <xdr:nvSpPr>
        <xdr:cNvPr id="735" name="n_3mainValue【消防施設】&#10;一人当たり面積"/>
        <xdr:cNvSpPr txBox="1"/>
      </xdr:nvSpPr>
      <xdr:spPr>
        <a:xfrm>
          <a:off x="18797270" y="13823315"/>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128270</xdr:rowOff>
    </xdr:from>
    <xdr:ext cx="469265" cy="264160"/>
    <xdr:sp macro="" textlink="">
      <xdr:nvSpPr>
        <xdr:cNvPr id="736" name="n_4mainValue【消防施設】&#10;一人当たり面積"/>
        <xdr:cNvSpPr txBox="1"/>
      </xdr:nvSpPr>
      <xdr:spPr>
        <a:xfrm>
          <a:off x="17933670" y="1418717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5" name="テキスト ボックス 744"/>
        <xdr:cNvSpPr txBox="1"/>
      </xdr:nvSpPr>
      <xdr:spPr>
        <a:xfrm>
          <a:off x="120777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7" name="テキスト ボックス 746"/>
        <xdr:cNvSpPr txBox="1"/>
      </xdr:nvSpPr>
      <xdr:spPr>
        <a:xfrm>
          <a:off x="1166368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8" name="直線コネクタ 747"/>
        <xdr:cNvCxnSpPr/>
      </xdr:nvCxnSpPr>
      <xdr:spPr>
        <a:xfrm>
          <a:off x="1211580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7810"/>
    <xdr:sp macro="" textlink="">
      <xdr:nvSpPr>
        <xdr:cNvPr id="749" name="テキスト ボックス 748"/>
        <xdr:cNvSpPr txBox="1"/>
      </xdr:nvSpPr>
      <xdr:spPr>
        <a:xfrm>
          <a:off x="11663680" y="185813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0" name="直線コネクタ 749"/>
        <xdr:cNvCxnSpPr/>
      </xdr:nvCxnSpPr>
      <xdr:spPr>
        <a:xfrm>
          <a:off x="1211580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1" name="テキスト ボックス 750"/>
        <xdr:cNvSpPr txBox="1"/>
      </xdr:nvSpPr>
      <xdr:spPr>
        <a:xfrm>
          <a:off x="1172273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2" name="直線コネクタ 751"/>
        <xdr:cNvCxnSpPr/>
      </xdr:nvCxnSpPr>
      <xdr:spPr>
        <a:xfrm>
          <a:off x="1211580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53" name="テキスト ボックス 752"/>
        <xdr:cNvSpPr txBox="1"/>
      </xdr:nvSpPr>
      <xdr:spPr>
        <a:xfrm>
          <a:off x="1172273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4" name="直線コネクタ 753"/>
        <xdr:cNvCxnSpPr/>
      </xdr:nvCxnSpPr>
      <xdr:spPr>
        <a:xfrm>
          <a:off x="1211580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5" name="テキスト ボックス 754"/>
        <xdr:cNvSpPr txBox="1"/>
      </xdr:nvSpPr>
      <xdr:spPr>
        <a:xfrm>
          <a:off x="117227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6" name="直線コネクタ 755"/>
        <xdr:cNvCxnSpPr/>
      </xdr:nvCxnSpPr>
      <xdr:spPr>
        <a:xfrm>
          <a:off x="1211580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7" name="テキスト ボックス 756"/>
        <xdr:cNvSpPr txBox="1"/>
      </xdr:nvSpPr>
      <xdr:spPr>
        <a:xfrm>
          <a:off x="1172273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8" name="直線コネクタ 757"/>
        <xdr:cNvCxnSpPr/>
      </xdr:nvCxnSpPr>
      <xdr:spPr>
        <a:xfrm>
          <a:off x="1211580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7810"/>
    <xdr:sp macro="" textlink="">
      <xdr:nvSpPr>
        <xdr:cNvPr id="759" name="テキスト ボックス 758"/>
        <xdr:cNvSpPr txBox="1"/>
      </xdr:nvSpPr>
      <xdr:spPr>
        <a:xfrm>
          <a:off x="11786870" y="1694815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0" name="直線コネクタ 759"/>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庁舎】&#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67945</xdr:rowOff>
    </xdr:from>
    <xdr:to xmlns:xdr="http://schemas.openxmlformats.org/drawingml/2006/spreadsheetDrawing">
      <xdr:col>85</xdr:col>
      <xdr:colOff>126365</xdr:colOff>
      <xdr:row>109</xdr:row>
      <xdr:rowOff>33655</xdr:rowOff>
    </xdr:to>
    <xdr:cxnSp macro="">
      <xdr:nvCxnSpPr>
        <xdr:cNvPr id="762" name="直線コネクタ 761"/>
        <xdr:cNvCxnSpPr/>
      </xdr:nvCxnSpPr>
      <xdr:spPr>
        <a:xfrm flipV="1">
          <a:off x="15887065" y="1721294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5130" cy="259080"/>
    <xdr:sp macro="" textlink="">
      <xdr:nvSpPr>
        <xdr:cNvPr id="763" name="【庁舎】&#10;有形固定資産減価償却率最小値テキスト"/>
        <xdr:cNvSpPr txBox="1"/>
      </xdr:nvSpPr>
      <xdr:spPr>
        <a:xfrm>
          <a:off x="159258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764" name="直線コネクタ 763"/>
        <xdr:cNvCxnSpPr/>
      </xdr:nvCxnSpPr>
      <xdr:spPr>
        <a:xfrm>
          <a:off x="15798800" y="18721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14605</xdr:rowOff>
    </xdr:from>
    <xdr:ext cx="340360" cy="259080"/>
    <xdr:sp macro="" textlink="">
      <xdr:nvSpPr>
        <xdr:cNvPr id="765" name="【庁舎】&#10;有形固定資産減価償却率最大値テキスト"/>
        <xdr:cNvSpPr txBox="1"/>
      </xdr:nvSpPr>
      <xdr:spPr>
        <a:xfrm>
          <a:off x="15925800" y="16988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67945</xdr:rowOff>
    </xdr:from>
    <xdr:to xmlns:xdr="http://schemas.openxmlformats.org/drawingml/2006/spreadsheetDrawing">
      <xdr:col>86</xdr:col>
      <xdr:colOff>25400</xdr:colOff>
      <xdr:row>100</xdr:row>
      <xdr:rowOff>67945</xdr:rowOff>
    </xdr:to>
    <xdr:cxnSp macro="">
      <xdr:nvCxnSpPr>
        <xdr:cNvPr id="766" name="直線コネクタ 765"/>
        <xdr:cNvCxnSpPr/>
      </xdr:nvCxnSpPr>
      <xdr:spPr>
        <a:xfrm>
          <a:off x="15798800" y="172129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167005</xdr:rowOff>
    </xdr:from>
    <xdr:ext cx="405130" cy="257810"/>
    <xdr:sp macro="" textlink="">
      <xdr:nvSpPr>
        <xdr:cNvPr id="767" name="【庁舎】&#10;有形固定資産減価償却率平均値テキスト"/>
        <xdr:cNvSpPr txBox="1"/>
      </xdr:nvSpPr>
      <xdr:spPr>
        <a:xfrm>
          <a:off x="15925800" y="178263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17780</xdr:rowOff>
    </xdr:from>
    <xdr:to xmlns:xdr="http://schemas.openxmlformats.org/drawingml/2006/spreadsheetDrawing">
      <xdr:col>85</xdr:col>
      <xdr:colOff>177800</xdr:colOff>
      <xdr:row>104</xdr:row>
      <xdr:rowOff>118745</xdr:rowOff>
    </xdr:to>
    <xdr:sp macro="" textlink="">
      <xdr:nvSpPr>
        <xdr:cNvPr id="768" name="フローチャート: 判断 767"/>
        <xdr:cNvSpPr/>
      </xdr:nvSpPr>
      <xdr:spPr>
        <a:xfrm>
          <a:off x="1583690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13970</xdr:rowOff>
    </xdr:from>
    <xdr:to xmlns:xdr="http://schemas.openxmlformats.org/drawingml/2006/spreadsheetDrawing">
      <xdr:col>81</xdr:col>
      <xdr:colOff>101600</xdr:colOff>
      <xdr:row>104</xdr:row>
      <xdr:rowOff>115570</xdr:rowOff>
    </xdr:to>
    <xdr:sp macro="" textlink="">
      <xdr:nvSpPr>
        <xdr:cNvPr id="769" name="フローチャート: 判断 768"/>
        <xdr:cNvSpPr/>
      </xdr:nvSpPr>
      <xdr:spPr>
        <a:xfrm>
          <a:off x="1501902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38735</xdr:rowOff>
    </xdr:from>
    <xdr:to xmlns:xdr="http://schemas.openxmlformats.org/drawingml/2006/spreadsheetDrawing">
      <xdr:col>76</xdr:col>
      <xdr:colOff>165100</xdr:colOff>
      <xdr:row>104</xdr:row>
      <xdr:rowOff>140335</xdr:rowOff>
    </xdr:to>
    <xdr:sp macro="" textlink="">
      <xdr:nvSpPr>
        <xdr:cNvPr id="770" name="フローチャート: 判断 769"/>
        <xdr:cNvSpPr/>
      </xdr:nvSpPr>
      <xdr:spPr>
        <a:xfrm>
          <a:off x="1415542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771" name="フローチャート: 判断 770"/>
        <xdr:cNvSpPr/>
      </xdr:nvSpPr>
      <xdr:spPr>
        <a:xfrm>
          <a:off x="13291820" y="179216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149225</xdr:rowOff>
    </xdr:from>
    <xdr:to xmlns:xdr="http://schemas.openxmlformats.org/drawingml/2006/spreadsheetDrawing">
      <xdr:col>67</xdr:col>
      <xdr:colOff>101600</xdr:colOff>
      <xdr:row>105</xdr:row>
      <xdr:rowOff>79375</xdr:rowOff>
    </xdr:to>
    <xdr:sp macro="" textlink="">
      <xdr:nvSpPr>
        <xdr:cNvPr id="772" name="フローチャート: 判断 771"/>
        <xdr:cNvSpPr/>
      </xdr:nvSpPr>
      <xdr:spPr>
        <a:xfrm>
          <a:off x="1242314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74" name="テキスト ボックス 773"/>
        <xdr:cNvSpPr txBox="1"/>
      </xdr:nvSpPr>
      <xdr:spPr>
        <a:xfrm>
          <a:off x="14884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5" name="テキスト ボックス 774"/>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6" name="テキスト ボックス 775"/>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77" name="テキスト ボックス 776"/>
        <xdr:cNvSpPr txBox="1"/>
      </xdr:nvSpPr>
      <xdr:spPr>
        <a:xfrm>
          <a:off x="122885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168910</xdr:rowOff>
    </xdr:from>
    <xdr:to xmlns:xdr="http://schemas.openxmlformats.org/drawingml/2006/spreadsheetDrawing">
      <xdr:col>85</xdr:col>
      <xdr:colOff>177800</xdr:colOff>
      <xdr:row>102</xdr:row>
      <xdr:rowOff>99060</xdr:rowOff>
    </xdr:to>
    <xdr:sp macro="" textlink="">
      <xdr:nvSpPr>
        <xdr:cNvPr id="778" name="楕円 777"/>
        <xdr:cNvSpPr/>
      </xdr:nvSpPr>
      <xdr:spPr>
        <a:xfrm>
          <a:off x="15836900" y="174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20320</xdr:rowOff>
    </xdr:from>
    <xdr:ext cx="405130" cy="257810"/>
    <xdr:sp macro="" textlink="">
      <xdr:nvSpPr>
        <xdr:cNvPr id="779" name="【庁舎】&#10;有形固定資産減価償却率該当値テキスト"/>
        <xdr:cNvSpPr txBox="1"/>
      </xdr:nvSpPr>
      <xdr:spPr>
        <a:xfrm>
          <a:off x="15925800" y="17336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114935</xdr:rowOff>
    </xdr:from>
    <xdr:to xmlns:xdr="http://schemas.openxmlformats.org/drawingml/2006/spreadsheetDrawing">
      <xdr:col>81</xdr:col>
      <xdr:colOff>101600</xdr:colOff>
      <xdr:row>102</xdr:row>
      <xdr:rowOff>45085</xdr:rowOff>
    </xdr:to>
    <xdr:sp macro="" textlink="">
      <xdr:nvSpPr>
        <xdr:cNvPr id="780" name="楕円 779"/>
        <xdr:cNvSpPr/>
      </xdr:nvSpPr>
      <xdr:spPr>
        <a:xfrm>
          <a:off x="1501902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166370</xdr:rowOff>
    </xdr:from>
    <xdr:to xmlns:xdr="http://schemas.openxmlformats.org/drawingml/2006/spreadsheetDrawing">
      <xdr:col>85</xdr:col>
      <xdr:colOff>127000</xdr:colOff>
      <xdr:row>102</xdr:row>
      <xdr:rowOff>48260</xdr:rowOff>
    </xdr:to>
    <xdr:cxnSp macro="">
      <xdr:nvCxnSpPr>
        <xdr:cNvPr id="781" name="直線コネクタ 780"/>
        <xdr:cNvCxnSpPr/>
      </xdr:nvCxnSpPr>
      <xdr:spPr>
        <a:xfrm>
          <a:off x="15069820" y="17482820"/>
          <a:ext cx="8178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61595</xdr:rowOff>
    </xdr:from>
    <xdr:to xmlns:xdr="http://schemas.openxmlformats.org/drawingml/2006/spreadsheetDrawing">
      <xdr:col>76</xdr:col>
      <xdr:colOff>165100</xdr:colOff>
      <xdr:row>101</xdr:row>
      <xdr:rowOff>163195</xdr:rowOff>
    </xdr:to>
    <xdr:sp macro="" textlink="">
      <xdr:nvSpPr>
        <xdr:cNvPr id="782" name="楕円 781"/>
        <xdr:cNvSpPr/>
      </xdr:nvSpPr>
      <xdr:spPr>
        <a:xfrm>
          <a:off x="1415542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112395</xdr:rowOff>
    </xdr:from>
    <xdr:to xmlns:xdr="http://schemas.openxmlformats.org/drawingml/2006/spreadsheetDrawing">
      <xdr:col>81</xdr:col>
      <xdr:colOff>50800</xdr:colOff>
      <xdr:row>101</xdr:row>
      <xdr:rowOff>166370</xdr:rowOff>
    </xdr:to>
    <xdr:cxnSp macro="">
      <xdr:nvCxnSpPr>
        <xdr:cNvPr id="783" name="直線コネクタ 782"/>
        <xdr:cNvCxnSpPr/>
      </xdr:nvCxnSpPr>
      <xdr:spPr>
        <a:xfrm>
          <a:off x="14206220" y="17428845"/>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7620</xdr:rowOff>
    </xdr:from>
    <xdr:to xmlns:xdr="http://schemas.openxmlformats.org/drawingml/2006/spreadsheetDrawing">
      <xdr:col>72</xdr:col>
      <xdr:colOff>38100</xdr:colOff>
      <xdr:row>101</xdr:row>
      <xdr:rowOff>109220</xdr:rowOff>
    </xdr:to>
    <xdr:sp macro="" textlink="">
      <xdr:nvSpPr>
        <xdr:cNvPr id="784" name="楕円 783"/>
        <xdr:cNvSpPr/>
      </xdr:nvSpPr>
      <xdr:spPr>
        <a:xfrm>
          <a:off x="13291820" y="173240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58420</xdr:rowOff>
    </xdr:from>
    <xdr:to xmlns:xdr="http://schemas.openxmlformats.org/drawingml/2006/spreadsheetDrawing">
      <xdr:col>76</xdr:col>
      <xdr:colOff>114300</xdr:colOff>
      <xdr:row>101</xdr:row>
      <xdr:rowOff>112395</xdr:rowOff>
    </xdr:to>
    <xdr:cxnSp macro="">
      <xdr:nvCxnSpPr>
        <xdr:cNvPr id="785" name="直線コネクタ 784"/>
        <xdr:cNvCxnSpPr/>
      </xdr:nvCxnSpPr>
      <xdr:spPr>
        <a:xfrm>
          <a:off x="13342620" y="17374870"/>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100</xdr:row>
      <xdr:rowOff>125095</xdr:rowOff>
    </xdr:from>
    <xdr:to xmlns:xdr="http://schemas.openxmlformats.org/drawingml/2006/spreadsheetDrawing">
      <xdr:col>67</xdr:col>
      <xdr:colOff>101600</xdr:colOff>
      <xdr:row>101</xdr:row>
      <xdr:rowOff>55245</xdr:rowOff>
    </xdr:to>
    <xdr:sp macro="" textlink="">
      <xdr:nvSpPr>
        <xdr:cNvPr id="786" name="楕円 785"/>
        <xdr:cNvSpPr/>
      </xdr:nvSpPr>
      <xdr:spPr>
        <a:xfrm>
          <a:off x="12423140" y="172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4445</xdr:rowOff>
    </xdr:from>
    <xdr:to xmlns:xdr="http://schemas.openxmlformats.org/drawingml/2006/spreadsheetDrawing">
      <xdr:col>71</xdr:col>
      <xdr:colOff>177800</xdr:colOff>
      <xdr:row>101</xdr:row>
      <xdr:rowOff>58420</xdr:rowOff>
    </xdr:to>
    <xdr:cxnSp macro="">
      <xdr:nvCxnSpPr>
        <xdr:cNvPr id="787" name="直線コネクタ 786"/>
        <xdr:cNvCxnSpPr/>
      </xdr:nvCxnSpPr>
      <xdr:spPr>
        <a:xfrm>
          <a:off x="12473940" y="17320895"/>
          <a:ext cx="8686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106680</xdr:rowOff>
    </xdr:from>
    <xdr:ext cx="405130" cy="259080"/>
    <xdr:sp macro="" textlink="">
      <xdr:nvSpPr>
        <xdr:cNvPr id="788" name="n_1aveValue【庁舎】&#10;有形固定資産減価償却率"/>
        <xdr:cNvSpPr txBox="1"/>
      </xdr:nvSpPr>
      <xdr:spPr>
        <a:xfrm>
          <a:off x="14859635" y="1793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132080</xdr:rowOff>
    </xdr:from>
    <xdr:ext cx="403860" cy="257810"/>
    <xdr:sp macro="" textlink="">
      <xdr:nvSpPr>
        <xdr:cNvPr id="789" name="n_2aveValue【庁舎】&#10;有形固定資産減価償却率"/>
        <xdr:cNvSpPr txBox="1"/>
      </xdr:nvSpPr>
      <xdr:spPr>
        <a:xfrm>
          <a:off x="14008735" y="17962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12065</xdr:rowOff>
    </xdr:from>
    <xdr:ext cx="403860" cy="259080"/>
    <xdr:sp macro="" textlink="">
      <xdr:nvSpPr>
        <xdr:cNvPr id="790" name="n_3aveValue【庁舎】&#10;有形固定資産減価償却率"/>
        <xdr:cNvSpPr txBox="1"/>
      </xdr:nvSpPr>
      <xdr:spPr>
        <a:xfrm>
          <a:off x="13145135" y="1801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70485</xdr:rowOff>
    </xdr:from>
    <xdr:ext cx="404495" cy="259080"/>
    <xdr:sp macro="" textlink="">
      <xdr:nvSpPr>
        <xdr:cNvPr id="791" name="n_4aveValue【庁舎】&#10;有形固定資産減価償却率"/>
        <xdr:cNvSpPr txBox="1"/>
      </xdr:nvSpPr>
      <xdr:spPr>
        <a:xfrm>
          <a:off x="12276455" y="18072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61595</xdr:rowOff>
    </xdr:from>
    <xdr:ext cx="405130" cy="259080"/>
    <xdr:sp macro="" textlink="">
      <xdr:nvSpPr>
        <xdr:cNvPr id="792" name="n_1mainValue【庁舎】&#10;有形固定資産減価償却率"/>
        <xdr:cNvSpPr txBox="1"/>
      </xdr:nvSpPr>
      <xdr:spPr>
        <a:xfrm>
          <a:off x="14859635" y="17206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8255</xdr:rowOff>
    </xdr:from>
    <xdr:ext cx="403860" cy="257810"/>
    <xdr:sp macro="" textlink="">
      <xdr:nvSpPr>
        <xdr:cNvPr id="793" name="n_2mainValue【庁舎】&#10;有形固定資産減価償却率"/>
        <xdr:cNvSpPr txBox="1"/>
      </xdr:nvSpPr>
      <xdr:spPr>
        <a:xfrm>
          <a:off x="14008735" y="17153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125730</xdr:rowOff>
    </xdr:from>
    <xdr:ext cx="403860" cy="259080"/>
    <xdr:sp macro="" textlink="">
      <xdr:nvSpPr>
        <xdr:cNvPr id="794" name="n_3mainValue【庁舎】&#10;有形固定資産減価償却率"/>
        <xdr:cNvSpPr txBox="1"/>
      </xdr:nvSpPr>
      <xdr:spPr>
        <a:xfrm>
          <a:off x="13145135" y="17099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71755</xdr:rowOff>
    </xdr:from>
    <xdr:ext cx="404495" cy="259080"/>
    <xdr:sp macro="" textlink="">
      <xdr:nvSpPr>
        <xdr:cNvPr id="795" name="n_4mainValue【庁舎】&#10;有形固定資産減価償却率"/>
        <xdr:cNvSpPr txBox="1"/>
      </xdr:nvSpPr>
      <xdr:spPr>
        <a:xfrm>
          <a:off x="12276455" y="17045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4" name="テキスト ボックス 803"/>
        <xdr:cNvSpPr txBox="1"/>
      </xdr:nvSpPr>
      <xdr:spPr>
        <a:xfrm>
          <a:off x="177673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806" name="直線コネクタ 805"/>
        <xdr:cNvCxnSpPr/>
      </xdr:nvCxnSpPr>
      <xdr:spPr>
        <a:xfrm>
          <a:off x="17800320" y="187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6725" cy="259080"/>
    <xdr:sp macro="" textlink="">
      <xdr:nvSpPr>
        <xdr:cNvPr id="807" name="テキスト ボックス 806"/>
        <xdr:cNvSpPr txBox="1"/>
      </xdr:nvSpPr>
      <xdr:spPr>
        <a:xfrm>
          <a:off x="17348200" y="1862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08" name="直線コネクタ 807"/>
        <xdr:cNvCxnSpPr/>
      </xdr:nvCxnSpPr>
      <xdr:spPr>
        <a:xfrm>
          <a:off x="17800320" y="18478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6725" cy="259080"/>
    <xdr:sp macro="" textlink="">
      <xdr:nvSpPr>
        <xdr:cNvPr id="809" name="テキスト ボックス 808"/>
        <xdr:cNvSpPr txBox="1"/>
      </xdr:nvSpPr>
      <xdr:spPr>
        <a:xfrm>
          <a:off x="1734820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810" name="直線コネクタ 809"/>
        <xdr:cNvCxnSpPr/>
      </xdr:nvCxnSpPr>
      <xdr:spPr>
        <a:xfrm>
          <a:off x="17800320" y="181927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6725" cy="259080"/>
    <xdr:sp macro="" textlink="">
      <xdr:nvSpPr>
        <xdr:cNvPr id="811" name="テキスト ボックス 810"/>
        <xdr:cNvSpPr txBox="1"/>
      </xdr:nvSpPr>
      <xdr:spPr>
        <a:xfrm>
          <a:off x="17348200" y="1805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2" name="直線コネクタ 811"/>
        <xdr:cNvCxnSpPr/>
      </xdr:nvCxnSpPr>
      <xdr:spPr>
        <a:xfrm>
          <a:off x="1780032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813" name="テキスト ボックス 812"/>
        <xdr:cNvSpPr txBox="1"/>
      </xdr:nvSpPr>
      <xdr:spPr>
        <a:xfrm>
          <a:off x="1734820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814" name="直線コネクタ 813"/>
        <xdr:cNvCxnSpPr/>
      </xdr:nvCxnSpPr>
      <xdr:spPr>
        <a:xfrm>
          <a:off x="17800320" y="17621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6725" cy="259080"/>
    <xdr:sp macro="" textlink="">
      <xdr:nvSpPr>
        <xdr:cNvPr id="815" name="テキスト ボックス 814"/>
        <xdr:cNvSpPr txBox="1"/>
      </xdr:nvSpPr>
      <xdr:spPr>
        <a:xfrm>
          <a:off x="17348200" y="17479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16" name="直線コネクタ 815"/>
        <xdr:cNvCxnSpPr/>
      </xdr:nvCxnSpPr>
      <xdr:spPr>
        <a:xfrm>
          <a:off x="17800320" y="1733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6725" cy="259080"/>
    <xdr:sp macro="" textlink="">
      <xdr:nvSpPr>
        <xdr:cNvPr id="817" name="テキスト ボックス 816"/>
        <xdr:cNvSpPr txBox="1"/>
      </xdr:nvSpPr>
      <xdr:spPr>
        <a:xfrm>
          <a:off x="1734820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818" name="直線コネクタ 817"/>
        <xdr:cNvCxnSpPr/>
      </xdr:nvCxnSpPr>
      <xdr:spPr>
        <a:xfrm>
          <a:off x="17800320" y="170497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6725" cy="259080"/>
    <xdr:sp macro="" textlink="">
      <xdr:nvSpPr>
        <xdr:cNvPr id="819" name="テキスト ボックス 818"/>
        <xdr:cNvSpPr txBox="1"/>
      </xdr:nvSpPr>
      <xdr:spPr>
        <a:xfrm>
          <a:off x="17348200" y="1690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21" name="テキスト ボックス 820"/>
        <xdr:cNvSpPr txBox="1"/>
      </xdr:nvSpPr>
      <xdr:spPr>
        <a:xfrm>
          <a:off x="1734820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庁舎】&#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170815</xdr:rowOff>
    </xdr:from>
    <xdr:to xmlns:xdr="http://schemas.openxmlformats.org/drawingml/2006/spreadsheetDrawing">
      <xdr:col>116</xdr:col>
      <xdr:colOff>62865</xdr:colOff>
      <xdr:row>108</xdr:row>
      <xdr:rowOff>56515</xdr:rowOff>
    </xdr:to>
    <xdr:cxnSp macro="">
      <xdr:nvCxnSpPr>
        <xdr:cNvPr id="823" name="直線コネクタ 822"/>
        <xdr:cNvCxnSpPr/>
      </xdr:nvCxnSpPr>
      <xdr:spPr>
        <a:xfrm flipV="1">
          <a:off x="21571585" y="1714436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60325</xdr:rowOff>
    </xdr:from>
    <xdr:ext cx="469900" cy="259080"/>
    <xdr:sp macro="" textlink="">
      <xdr:nvSpPr>
        <xdr:cNvPr id="824" name="【庁舎】&#10;一人当たり面積最小値テキスト"/>
        <xdr:cNvSpPr txBox="1"/>
      </xdr:nvSpPr>
      <xdr:spPr>
        <a:xfrm>
          <a:off x="2161032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56515</xdr:rowOff>
    </xdr:from>
    <xdr:to xmlns:xdr="http://schemas.openxmlformats.org/drawingml/2006/spreadsheetDrawing">
      <xdr:col>116</xdr:col>
      <xdr:colOff>152400</xdr:colOff>
      <xdr:row>108</xdr:row>
      <xdr:rowOff>56515</xdr:rowOff>
    </xdr:to>
    <xdr:cxnSp macro="">
      <xdr:nvCxnSpPr>
        <xdr:cNvPr id="825" name="直線コネクタ 824"/>
        <xdr:cNvCxnSpPr/>
      </xdr:nvCxnSpPr>
      <xdr:spPr>
        <a:xfrm>
          <a:off x="21488400" y="18573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117475</xdr:rowOff>
    </xdr:from>
    <xdr:ext cx="469900" cy="259080"/>
    <xdr:sp macro="" textlink="">
      <xdr:nvSpPr>
        <xdr:cNvPr id="826" name="【庁舎】&#10;一人当たり面積最大値テキスト"/>
        <xdr:cNvSpPr txBox="1"/>
      </xdr:nvSpPr>
      <xdr:spPr>
        <a:xfrm>
          <a:off x="21610320" y="16919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170815</xdr:rowOff>
    </xdr:from>
    <xdr:to xmlns:xdr="http://schemas.openxmlformats.org/drawingml/2006/spreadsheetDrawing">
      <xdr:col>116</xdr:col>
      <xdr:colOff>152400</xdr:colOff>
      <xdr:row>99</xdr:row>
      <xdr:rowOff>170815</xdr:rowOff>
    </xdr:to>
    <xdr:cxnSp macro="">
      <xdr:nvCxnSpPr>
        <xdr:cNvPr id="827" name="直線コネクタ 826"/>
        <xdr:cNvCxnSpPr/>
      </xdr:nvCxnSpPr>
      <xdr:spPr>
        <a:xfrm>
          <a:off x="21488400" y="17144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32385</xdr:rowOff>
    </xdr:from>
    <xdr:ext cx="469900" cy="257810"/>
    <xdr:sp macro="" textlink="">
      <xdr:nvSpPr>
        <xdr:cNvPr id="828" name="【庁舎】&#10;一人当たり面積平均値テキスト"/>
        <xdr:cNvSpPr txBox="1"/>
      </xdr:nvSpPr>
      <xdr:spPr>
        <a:xfrm>
          <a:off x="21610320" y="180346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53975</xdr:rowOff>
    </xdr:from>
    <xdr:to xmlns:xdr="http://schemas.openxmlformats.org/drawingml/2006/spreadsheetDrawing">
      <xdr:col>116</xdr:col>
      <xdr:colOff>114300</xdr:colOff>
      <xdr:row>105</xdr:row>
      <xdr:rowOff>155575</xdr:rowOff>
    </xdr:to>
    <xdr:sp macro="" textlink="">
      <xdr:nvSpPr>
        <xdr:cNvPr id="829" name="フローチャート: 判断 828"/>
        <xdr:cNvSpPr/>
      </xdr:nvSpPr>
      <xdr:spPr>
        <a:xfrm>
          <a:off x="2152142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56515</xdr:rowOff>
    </xdr:from>
    <xdr:to xmlns:xdr="http://schemas.openxmlformats.org/drawingml/2006/spreadsheetDrawing">
      <xdr:col>112</xdr:col>
      <xdr:colOff>38100</xdr:colOff>
      <xdr:row>105</xdr:row>
      <xdr:rowOff>158115</xdr:rowOff>
    </xdr:to>
    <xdr:sp macro="" textlink="">
      <xdr:nvSpPr>
        <xdr:cNvPr id="830" name="フローチャート: 判断 829"/>
        <xdr:cNvSpPr/>
      </xdr:nvSpPr>
      <xdr:spPr>
        <a:xfrm>
          <a:off x="20708620" y="180587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93980</xdr:rowOff>
    </xdr:from>
    <xdr:to xmlns:xdr="http://schemas.openxmlformats.org/drawingml/2006/spreadsheetDrawing">
      <xdr:col>107</xdr:col>
      <xdr:colOff>101600</xdr:colOff>
      <xdr:row>106</xdr:row>
      <xdr:rowOff>24130</xdr:rowOff>
    </xdr:to>
    <xdr:sp macro="" textlink="">
      <xdr:nvSpPr>
        <xdr:cNvPr id="831" name="フローチャート: 判断 830"/>
        <xdr:cNvSpPr/>
      </xdr:nvSpPr>
      <xdr:spPr>
        <a:xfrm>
          <a:off x="1983994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65405</xdr:rowOff>
    </xdr:from>
    <xdr:to xmlns:xdr="http://schemas.openxmlformats.org/drawingml/2006/spreadsheetDrawing">
      <xdr:col>102</xdr:col>
      <xdr:colOff>165100</xdr:colOff>
      <xdr:row>105</xdr:row>
      <xdr:rowOff>167005</xdr:rowOff>
    </xdr:to>
    <xdr:sp macro="" textlink="">
      <xdr:nvSpPr>
        <xdr:cNvPr id="832" name="フローチャート: 判断 831"/>
        <xdr:cNvSpPr/>
      </xdr:nvSpPr>
      <xdr:spPr>
        <a:xfrm>
          <a:off x="1897634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102235</xdr:rowOff>
    </xdr:from>
    <xdr:to xmlns:xdr="http://schemas.openxmlformats.org/drawingml/2006/spreadsheetDrawing">
      <xdr:col>98</xdr:col>
      <xdr:colOff>38100</xdr:colOff>
      <xdr:row>106</xdr:row>
      <xdr:rowOff>32385</xdr:rowOff>
    </xdr:to>
    <xdr:sp macro="" textlink="">
      <xdr:nvSpPr>
        <xdr:cNvPr id="833" name="フローチャート: 判断 832"/>
        <xdr:cNvSpPr/>
      </xdr:nvSpPr>
      <xdr:spPr>
        <a:xfrm>
          <a:off x="18112740" y="181044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834" name="テキスト ボックス 833"/>
        <xdr:cNvSpPr txBox="1"/>
      </xdr:nvSpPr>
      <xdr:spPr>
        <a:xfrm>
          <a:off x="2138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5" name="テキスト ボックス 834"/>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36" name="テキスト ボックス 835"/>
        <xdr:cNvSpPr txBox="1"/>
      </xdr:nvSpPr>
      <xdr:spPr>
        <a:xfrm>
          <a:off x="197053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8" name="テキスト ボックス 837"/>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111125</xdr:rowOff>
    </xdr:from>
    <xdr:to xmlns:xdr="http://schemas.openxmlformats.org/drawingml/2006/spreadsheetDrawing">
      <xdr:col>116</xdr:col>
      <xdr:colOff>114300</xdr:colOff>
      <xdr:row>105</xdr:row>
      <xdr:rowOff>41275</xdr:rowOff>
    </xdr:to>
    <xdr:sp macro="" textlink="">
      <xdr:nvSpPr>
        <xdr:cNvPr id="839" name="楕円 838"/>
        <xdr:cNvSpPr/>
      </xdr:nvSpPr>
      <xdr:spPr>
        <a:xfrm>
          <a:off x="2152142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133985</xdr:rowOff>
    </xdr:from>
    <xdr:ext cx="469900" cy="257810"/>
    <xdr:sp macro="" textlink="">
      <xdr:nvSpPr>
        <xdr:cNvPr id="840" name="【庁舎】&#10;一人当たり面積該当値テキスト"/>
        <xdr:cNvSpPr txBox="1"/>
      </xdr:nvSpPr>
      <xdr:spPr>
        <a:xfrm>
          <a:off x="21610320" y="177933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113665</xdr:rowOff>
    </xdr:from>
    <xdr:to xmlns:xdr="http://schemas.openxmlformats.org/drawingml/2006/spreadsheetDrawing">
      <xdr:col>112</xdr:col>
      <xdr:colOff>38100</xdr:colOff>
      <xdr:row>105</xdr:row>
      <xdr:rowOff>43815</xdr:rowOff>
    </xdr:to>
    <xdr:sp macro="" textlink="">
      <xdr:nvSpPr>
        <xdr:cNvPr id="841" name="楕円 840"/>
        <xdr:cNvSpPr/>
      </xdr:nvSpPr>
      <xdr:spPr>
        <a:xfrm>
          <a:off x="20708620" y="179444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161925</xdr:rowOff>
    </xdr:from>
    <xdr:to xmlns:xdr="http://schemas.openxmlformats.org/drawingml/2006/spreadsheetDrawing">
      <xdr:col>116</xdr:col>
      <xdr:colOff>63500</xdr:colOff>
      <xdr:row>104</xdr:row>
      <xdr:rowOff>164465</xdr:rowOff>
    </xdr:to>
    <xdr:cxnSp macro="">
      <xdr:nvCxnSpPr>
        <xdr:cNvPr id="842" name="直線コネクタ 841"/>
        <xdr:cNvCxnSpPr/>
      </xdr:nvCxnSpPr>
      <xdr:spPr>
        <a:xfrm flipV="1">
          <a:off x="20759420" y="1799272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120650</xdr:rowOff>
    </xdr:from>
    <xdr:to xmlns:xdr="http://schemas.openxmlformats.org/drawingml/2006/spreadsheetDrawing">
      <xdr:col>107</xdr:col>
      <xdr:colOff>101600</xdr:colOff>
      <xdr:row>105</xdr:row>
      <xdr:rowOff>50165</xdr:rowOff>
    </xdr:to>
    <xdr:sp macro="" textlink="">
      <xdr:nvSpPr>
        <xdr:cNvPr id="843" name="楕円 842"/>
        <xdr:cNvSpPr/>
      </xdr:nvSpPr>
      <xdr:spPr>
        <a:xfrm>
          <a:off x="1983994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164465</xdr:rowOff>
    </xdr:from>
    <xdr:to xmlns:xdr="http://schemas.openxmlformats.org/drawingml/2006/spreadsheetDrawing">
      <xdr:col>111</xdr:col>
      <xdr:colOff>177800</xdr:colOff>
      <xdr:row>104</xdr:row>
      <xdr:rowOff>170815</xdr:rowOff>
    </xdr:to>
    <xdr:cxnSp macro="">
      <xdr:nvCxnSpPr>
        <xdr:cNvPr id="844" name="直線コネクタ 843"/>
        <xdr:cNvCxnSpPr/>
      </xdr:nvCxnSpPr>
      <xdr:spPr>
        <a:xfrm flipV="1">
          <a:off x="19890740" y="17995265"/>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128270</xdr:rowOff>
    </xdr:from>
    <xdr:to xmlns:xdr="http://schemas.openxmlformats.org/drawingml/2006/spreadsheetDrawing">
      <xdr:col>102</xdr:col>
      <xdr:colOff>165100</xdr:colOff>
      <xdr:row>105</xdr:row>
      <xdr:rowOff>58420</xdr:rowOff>
    </xdr:to>
    <xdr:sp macro="" textlink="">
      <xdr:nvSpPr>
        <xdr:cNvPr id="845" name="楕円 844"/>
        <xdr:cNvSpPr/>
      </xdr:nvSpPr>
      <xdr:spPr>
        <a:xfrm>
          <a:off x="1897634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170815</xdr:rowOff>
    </xdr:from>
    <xdr:to xmlns:xdr="http://schemas.openxmlformats.org/drawingml/2006/spreadsheetDrawing">
      <xdr:col>107</xdr:col>
      <xdr:colOff>50800</xdr:colOff>
      <xdr:row>105</xdr:row>
      <xdr:rowOff>7620</xdr:rowOff>
    </xdr:to>
    <xdr:cxnSp macro="">
      <xdr:nvCxnSpPr>
        <xdr:cNvPr id="846" name="直線コネクタ 845"/>
        <xdr:cNvCxnSpPr/>
      </xdr:nvCxnSpPr>
      <xdr:spPr>
        <a:xfrm flipV="1">
          <a:off x="19027140" y="1800161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133985</xdr:rowOff>
    </xdr:from>
    <xdr:to xmlns:xdr="http://schemas.openxmlformats.org/drawingml/2006/spreadsheetDrawing">
      <xdr:col>98</xdr:col>
      <xdr:colOff>38100</xdr:colOff>
      <xdr:row>105</xdr:row>
      <xdr:rowOff>64135</xdr:rowOff>
    </xdr:to>
    <xdr:sp macro="" textlink="">
      <xdr:nvSpPr>
        <xdr:cNvPr id="847" name="楕円 846"/>
        <xdr:cNvSpPr/>
      </xdr:nvSpPr>
      <xdr:spPr>
        <a:xfrm>
          <a:off x="18112740" y="179647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7620</xdr:rowOff>
    </xdr:from>
    <xdr:to xmlns:xdr="http://schemas.openxmlformats.org/drawingml/2006/spreadsheetDrawing">
      <xdr:col>102</xdr:col>
      <xdr:colOff>114300</xdr:colOff>
      <xdr:row>105</xdr:row>
      <xdr:rowOff>13335</xdr:rowOff>
    </xdr:to>
    <xdr:cxnSp macro="">
      <xdr:nvCxnSpPr>
        <xdr:cNvPr id="848" name="直線コネクタ 847"/>
        <xdr:cNvCxnSpPr/>
      </xdr:nvCxnSpPr>
      <xdr:spPr>
        <a:xfrm flipV="1">
          <a:off x="18163540" y="1800987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149860</xdr:rowOff>
    </xdr:from>
    <xdr:ext cx="469900" cy="259080"/>
    <xdr:sp macro="" textlink="">
      <xdr:nvSpPr>
        <xdr:cNvPr id="849" name="n_1aveValue【庁舎】&#10;一人当たり面積"/>
        <xdr:cNvSpPr txBox="1"/>
      </xdr:nvSpPr>
      <xdr:spPr>
        <a:xfrm>
          <a:off x="20516850" y="181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15240</xdr:rowOff>
    </xdr:from>
    <xdr:ext cx="468630" cy="259080"/>
    <xdr:sp macro="" textlink="">
      <xdr:nvSpPr>
        <xdr:cNvPr id="850" name="n_2aveValue【庁舎】&#10;一人当たり面積"/>
        <xdr:cNvSpPr txBox="1"/>
      </xdr:nvSpPr>
      <xdr:spPr>
        <a:xfrm>
          <a:off x="19660870" y="18188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158115</xdr:rowOff>
    </xdr:from>
    <xdr:ext cx="468630" cy="257810"/>
    <xdr:sp macro="" textlink="">
      <xdr:nvSpPr>
        <xdr:cNvPr id="851" name="n_3aveValue【庁舎】&#10;一人当たり面積"/>
        <xdr:cNvSpPr txBox="1"/>
      </xdr:nvSpPr>
      <xdr:spPr>
        <a:xfrm>
          <a:off x="18797270" y="18160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24130</xdr:rowOff>
    </xdr:from>
    <xdr:ext cx="469265" cy="259080"/>
    <xdr:sp macro="" textlink="">
      <xdr:nvSpPr>
        <xdr:cNvPr id="852" name="n_4aveValue【庁舎】&#10;一人当たり面積"/>
        <xdr:cNvSpPr txBox="1"/>
      </xdr:nvSpPr>
      <xdr:spPr>
        <a:xfrm>
          <a:off x="17933670" y="18197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60960</xdr:rowOff>
    </xdr:from>
    <xdr:ext cx="469900" cy="259080"/>
    <xdr:sp macro="" textlink="">
      <xdr:nvSpPr>
        <xdr:cNvPr id="853" name="n_1mainValue【庁舎】&#10;一人当たり面積"/>
        <xdr:cNvSpPr txBox="1"/>
      </xdr:nvSpPr>
      <xdr:spPr>
        <a:xfrm>
          <a:off x="20516850" y="1772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66675</xdr:rowOff>
    </xdr:from>
    <xdr:ext cx="468630" cy="257810"/>
    <xdr:sp macro="" textlink="">
      <xdr:nvSpPr>
        <xdr:cNvPr id="854" name="n_2mainValue【庁舎】&#10;一人当たり面積"/>
        <xdr:cNvSpPr txBox="1"/>
      </xdr:nvSpPr>
      <xdr:spPr>
        <a:xfrm>
          <a:off x="19660870" y="177260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74930</xdr:rowOff>
    </xdr:from>
    <xdr:ext cx="468630" cy="257810"/>
    <xdr:sp macro="" textlink="">
      <xdr:nvSpPr>
        <xdr:cNvPr id="855" name="n_3mainValue【庁舎】&#10;一人当たり面積"/>
        <xdr:cNvSpPr txBox="1"/>
      </xdr:nvSpPr>
      <xdr:spPr>
        <a:xfrm>
          <a:off x="18797270" y="17734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80645</xdr:rowOff>
    </xdr:from>
    <xdr:ext cx="469265" cy="259080"/>
    <xdr:sp macro="" textlink="">
      <xdr:nvSpPr>
        <xdr:cNvPr id="856" name="n_4mainValue【庁舎】&#10;一人当たり面積"/>
        <xdr:cNvSpPr txBox="1"/>
      </xdr:nvSpPr>
      <xdr:spPr>
        <a:xfrm>
          <a:off x="17933670" y="17739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類似団体と比較して有形固定資産減価償却率が特に高くなっている施設は、体育館・プール、図書館、福祉施設、一般廃棄物処理施設であるが、その他の施設についても全体的に高い傾向にある。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また、類似団体と比較して一人当たりの面積が大きい福祉施設については、近年増加傾向にあり、将来の人口減少を踏まえた市民ニーズを見極めながら、必要な修繕・維持補修や計画的な改修・更新等に取り組むとともに、統合・廃止の検討の必要が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庁舎については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老朽化による建替えを行った結果</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有形固定資産減価償却率が大きく減少したため、類似団体と比較して低くなっている</a:t>
          </a:r>
          <a:r>
            <a:rPr kumimoji="1" lang="ja-JP" altLang="en-US" sz="1300">
              <a:solidFill>
                <a:sysClr val="windowText" lastClr="000000"/>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06&#26085;&#21521;&#24066;&#9745;\&#12304;&#36001;&#25919;&#29366;&#27841;&#36039;&#26009;&#38598;&#12305;_452068_&#26085;&#21521;&#24066;_2022(2&#22238;&#30446;)0910&#20462;&#2749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138</v>
      </c>
      <c r="C3" s="22"/>
      <c r="D3" s="22"/>
      <c r="E3" s="44"/>
      <c r="F3" s="44"/>
      <c r="G3" s="44"/>
      <c r="H3" s="44"/>
      <c r="I3" s="44"/>
      <c r="J3" s="44"/>
      <c r="K3" s="44"/>
      <c r="L3" s="44" t="s">
        <v>140</v>
      </c>
      <c r="M3" s="44"/>
      <c r="N3" s="44"/>
      <c r="O3" s="44"/>
      <c r="P3" s="44"/>
      <c r="Q3" s="44"/>
      <c r="R3" s="94"/>
      <c r="S3" s="94"/>
      <c r="T3" s="94"/>
      <c r="U3" s="94"/>
      <c r="V3" s="112"/>
      <c r="W3" s="127" t="s">
        <v>141</v>
      </c>
      <c r="X3" s="137"/>
      <c r="Y3" s="137"/>
      <c r="Z3" s="137"/>
      <c r="AA3" s="137"/>
      <c r="AB3" s="22"/>
      <c r="AC3" s="94" t="s">
        <v>143</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34054545</v>
      </c>
      <c r="BO4" s="216"/>
      <c r="BP4" s="216"/>
      <c r="BQ4" s="216"/>
      <c r="BR4" s="216"/>
      <c r="BS4" s="216"/>
      <c r="BT4" s="216"/>
      <c r="BU4" s="219"/>
      <c r="BV4" s="213">
        <v>35739605</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4.5</v>
      </c>
      <c r="CU4" s="237"/>
      <c r="CV4" s="237"/>
      <c r="CW4" s="237"/>
      <c r="CX4" s="237"/>
      <c r="CY4" s="237"/>
      <c r="CZ4" s="237"/>
      <c r="DA4" s="245"/>
      <c r="DB4" s="229">
        <v>4.3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74</v>
      </c>
      <c r="AV5" s="139"/>
      <c r="AW5" s="139"/>
      <c r="AX5" s="139"/>
      <c r="AY5" s="190" t="s">
        <v>147</v>
      </c>
      <c r="AZ5" s="198"/>
      <c r="BA5" s="198"/>
      <c r="BB5" s="198"/>
      <c r="BC5" s="198"/>
      <c r="BD5" s="198"/>
      <c r="BE5" s="198"/>
      <c r="BF5" s="198"/>
      <c r="BG5" s="198"/>
      <c r="BH5" s="198"/>
      <c r="BI5" s="198"/>
      <c r="BJ5" s="198"/>
      <c r="BK5" s="198"/>
      <c r="BL5" s="198"/>
      <c r="BM5" s="209"/>
      <c r="BN5" s="214">
        <v>33161395</v>
      </c>
      <c r="BO5" s="217"/>
      <c r="BP5" s="217"/>
      <c r="BQ5" s="217"/>
      <c r="BR5" s="217"/>
      <c r="BS5" s="217"/>
      <c r="BT5" s="217"/>
      <c r="BU5" s="220"/>
      <c r="BV5" s="214">
        <v>34794758</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88.9</v>
      </c>
      <c r="CU5" s="238"/>
      <c r="CV5" s="238"/>
      <c r="CW5" s="238"/>
      <c r="CX5" s="238"/>
      <c r="CY5" s="238"/>
      <c r="CZ5" s="238"/>
      <c r="DA5" s="246"/>
      <c r="DB5" s="230">
        <v>87.8</v>
      </c>
      <c r="DC5" s="238"/>
      <c r="DD5" s="238"/>
      <c r="DE5" s="238"/>
      <c r="DF5" s="238"/>
      <c r="DG5" s="238"/>
      <c r="DH5" s="238"/>
      <c r="DI5" s="246"/>
    </row>
    <row r="6" spans="1:119" ht="18.75" customHeight="1">
      <c r="A6" s="2"/>
      <c r="B6" s="8" t="s">
        <v>161</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166</v>
      </c>
      <c r="AZ6" s="198"/>
      <c r="BA6" s="198"/>
      <c r="BB6" s="198"/>
      <c r="BC6" s="198"/>
      <c r="BD6" s="198"/>
      <c r="BE6" s="198"/>
      <c r="BF6" s="198"/>
      <c r="BG6" s="198"/>
      <c r="BH6" s="198"/>
      <c r="BI6" s="198"/>
      <c r="BJ6" s="198"/>
      <c r="BK6" s="198"/>
      <c r="BL6" s="198"/>
      <c r="BM6" s="209"/>
      <c r="BN6" s="214">
        <v>893150</v>
      </c>
      <c r="BO6" s="217"/>
      <c r="BP6" s="217"/>
      <c r="BQ6" s="217"/>
      <c r="BR6" s="217"/>
      <c r="BS6" s="217"/>
      <c r="BT6" s="217"/>
      <c r="BU6" s="220"/>
      <c r="BV6" s="214">
        <v>944847</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90.2</v>
      </c>
      <c r="CU6" s="239"/>
      <c r="CV6" s="239"/>
      <c r="CW6" s="239"/>
      <c r="CX6" s="239"/>
      <c r="CY6" s="239"/>
      <c r="CZ6" s="239"/>
      <c r="DA6" s="247"/>
      <c r="DB6" s="231">
        <v>92.6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74</v>
      </c>
      <c r="AV7" s="139"/>
      <c r="AW7" s="139"/>
      <c r="AX7" s="139"/>
      <c r="AY7" s="190" t="s">
        <v>173</v>
      </c>
      <c r="AZ7" s="198"/>
      <c r="BA7" s="198"/>
      <c r="BB7" s="198"/>
      <c r="BC7" s="198"/>
      <c r="BD7" s="198"/>
      <c r="BE7" s="198"/>
      <c r="BF7" s="198"/>
      <c r="BG7" s="198"/>
      <c r="BH7" s="198"/>
      <c r="BI7" s="198"/>
      <c r="BJ7" s="198"/>
      <c r="BK7" s="198"/>
      <c r="BL7" s="198"/>
      <c r="BM7" s="209"/>
      <c r="BN7" s="214">
        <v>160646</v>
      </c>
      <c r="BO7" s="217"/>
      <c r="BP7" s="217"/>
      <c r="BQ7" s="217"/>
      <c r="BR7" s="217"/>
      <c r="BS7" s="217"/>
      <c r="BT7" s="217"/>
      <c r="BU7" s="220"/>
      <c r="BV7" s="214">
        <v>229971</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16398292</v>
      </c>
      <c r="CU7" s="217"/>
      <c r="CV7" s="217"/>
      <c r="CW7" s="217"/>
      <c r="CX7" s="217"/>
      <c r="CY7" s="217"/>
      <c r="CZ7" s="217"/>
      <c r="DA7" s="220"/>
      <c r="DB7" s="214">
        <v>16661117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74</v>
      </c>
      <c r="AV8" s="139"/>
      <c r="AW8" s="139"/>
      <c r="AX8" s="139"/>
      <c r="AY8" s="190" t="s">
        <v>179</v>
      </c>
      <c r="AZ8" s="198"/>
      <c r="BA8" s="198"/>
      <c r="BB8" s="198"/>
      <c r="BC8" s="198"/>
      <c r="BD8" s="198"/>
      <c r="BE8" s="198"/>
      <c r="BF8" s="198"/>
      <c r="BG8" s="198"/>
      <c r="BH8" s="198"/>
      <c r="BI8" s="198"/>
      <c r="BJ8" s="198"/>
      <c r="BK8" s="198"/>
      <c r="BL8" s="198"/>
      <c r="BM8" s="209"/>
      <c r="BN8" s="214">
        <v>732504</v>
      </c>
      <c r="BO8" s="217"/>
      <c r="BP8" s="217"/>
      <c r="BQ8" s="217"/>
      <c r="BR8" s="217"/>
      <c r="BS8" s="217"/>
      <c r="BT8" s="217"/>
      <c r="BU8" s="220"/>
      <c r="BV8" s="214">
        <v>714876</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0.54</v>
      </c>
      <c r="CU8" s="240"/>
      <c r="CV8" s="240"/>
      <c r="CW8" s="240"/>
      <c r="CX8" s="240"/>
      <c r="CY8" s="240"/>
      <c r="CZ8" s="240"/>
      <c r="DA8" s="248"/>
      <c r="DB8" s="232">
        <v>0.54</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59629</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17628</v>
      </c>
      <c r="BO9" s="217"/>
      <c r="BP9" s="217"/>
      <c r="BQ9" s="217"/>
      <c r="BR9" s="217"/>
      <c r="BS9" s="217"/>
      <c r="BT9" s="217"/>
      <c r="BU9" s="220"/>
      <c r="BV9" s="214">
        <v>87745</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16.5</v>
      </c>
      <c r="CU9" s="238"/>
      <c r="CV9" s="238"/>
      <c r="CW9" s="238"/>
      <c r="CX9" s="238"/>
      <c r="CY9" s="238"/>
      <c r="CZ9" s="238"/>
      <c r="DA9" s="246"/>
      <c r="DB9" s="230">
        <v>16.7</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61761</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189</v>
      </c>
      <c r="AV10" s="139"/>
      <c r="AW10" s="139"/>
      <c r="AX10" s="139"/>
      <c r="AY10" s="190" t="s">
        <v>191</v>
      </c>
      <c r="AZ10" s="198"/>
      <c r="BA10" s="198"/>
      <c r="BB10" s="198"/>
      <c r="BC10" s="198"/>
      <c r="BD10" s="198"/>
      <c r="BE10" s="198"/>
      <c r="BF10" s="198"/>
      <c r="BG10" s="198"/>
      <c r="BH10" s="198"/>
      <c r="BI10" s="198"/>
      <c r="BJ10" s="198"/>
      <c r="BK10" s="198"/>
      <c r="BL10" s="198"/>
      <c r="BM10" s="209"/>
      <c r="BN10" s="214">
        <v>959</v>
      </c>
      <c r="BO10" s="217"/>
      <c r="BP10" s="217"/>
      <c r="BQ10" s="217"/>
      <c r="BR10" s="217"/>
      <c r="BS10" s="217"/>
      <c r="BT10" s="217"/>
      <c r="BU10" s="220"/>
      <c r="BV10" s="214">
        <v>911</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189</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206</v>
      </c>
      <c r="M12" s="75"/>
      <c r="N12" s="75"/>
      <c r="O12" s="75"/>
      <c r="P12" s="75"/>
      <c r="Q12" s="87"/>
      <c r="R12" s="99">
        <v>59390</v>
      </c>
      <c r="S12" s="108"/>
      <c r="T12" s="108"/>
      <c r="U12" s="108"/>
      <c r="V12" s="120"/>
      <c r="W12" s="132" t="s">
        <v>5</v>
      </c>
      <c r="X12" s="139"/>
      <c r="Y12" s="139"/>
      <c r="Z12" s="139"/>
      <c r="AA12" s="139"/>
      <c r="AB12" s="144"/>
      <c r="AC12" s="148" t="s">
        <v>109</v>
      </c>
      <c r="AD12" s="155"/>
      <c r="AE12" s="155"/>
      <c r="AF12" s="155"/>
      <c r="AG12" s="158"/>
      <c r="AH12" s="148" t="s">
        <v>207</v>
      </c>
      <c r="AI12" s="155"/>
      <c r="AJ12" s="155"/>
      <c r="AK12" s="155"/>
      <c r="AL12" s="170"/>
      <c r="AM12" s="175" t="s">
        <v>209</v>
      </c>
      <c r="AN12" s="58"/>
      <c r="AO12" s="58"/>
      <c r="AP12" s="58"/>
      <c r="AQ12" s="58"/>
      <c r="AR12" s="58"/>
      <c r="AS12" s="58"/>
      <c r="AT12" s="63"/>
      <c r="AU12" s="182" t="s">
        <v>74</v>
      </c>
      <c r="AV12" s="139"/>
      <c r="AW12" s="139"/>
      <c r="AX12" s="139"/>
      <c r="AY12" s="190" t="s">
        <v>211</v>
      </c>
      <c r="AZ12" s="198"/>
      <c r="BA12" s="198"/>
      <c r="BB12" s="198"/>
      <c r="BC12" s="198"/>
      <c r="BD12" s="198"/>
      <c r="BE12" s="198"/>
      <c r="BF12" s="198"/>
      <c r="BG12" s="198"/>
      <c r="BH12" s="198"/>
      <c r="BI12" s="198"/>
      <c r="BJ12" s="198"/>
      <c r="BK12" s="198"/>
      <c r="BL12" s="198"/>
      <c r="BM12" s="209"/>
      <c r="BN12" s="214">
        <v>200000</v>
      </c>
      <c r="BO12" s="217"/>
      <c r="BP12" s="217"/>
      <c r="BQ12" s="217"/>
      <c r="BR12" s="217"/>
      <c r="BS12" s="217"/>
      <c r="BT12" s="217"/>
      <c r="BU12" s="220"/>
      <c r="BV12" s="214">
        <v>100000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58984</v>
      </c>
      <c r="S13" s="109"/>
      <c r="T13" s="109"/>
      <c r="U13" s="109"/>
      <c r="V13" s="121"/>
      <c r="W13" s="130" t="s">
        <v>217</v>
      </c>
      <c r="X13" s="56"/>
      <c r="Y13" s="56"/>
      <c r="Z13" s="56"/>
      <c r="AA13" s="56"/>
      <c r="AB13" s="25"/>
      <c r="AC13" s="72">
        <v>1896</v>
      </c>
      <c r="AD13" s="80"/>
      <c r="AE13" s="80"/>
      <c r="AF13" s="80"/>
      <c r="AG13" s="84"/>
      <c r="AH13" s="72">
        <v>2123</v>
      </c>
      <c r="AI13" s="80"/>
      <c r="AJ13" s="80"/>
      <c r="AK13" s="80"/>
      <c r="AL13" s="118"/>
      <c r="AM13" s="175" t="s">
        <v>218</v>
      </c>
      <c r="AN13" s="58"/>
      <c r="AO13" s="58"/>
      <c r="AP13" s="58"/>
      <c r="AQ13" s="58"/>
      <c r="AR13" s="58"/>
      <c r="AS13" s="58"/>
      <c r="AT13" s="63"/>
      <c r="AU13" s="182" t="s">
        <v>189</v>
      </c>
      <c r="AV13" s="139"/>
      <c r="AW13" s="139"/>
      <c r="AX13" s="139"/>
      <c r="AY13" s="190" t="s">
        <v>220</v>
      </c>
      <c r="AZ13" s="198"/>
      <c r="BA13" s="198"/>
      <c r="BB13" s="198"/>
      <c r="BC13" s="198"/>
      <c r="BD13" s="198"/>
      <c r="BE13" s="198"/>
      <c r="BF13" s="198"/>
      <c r="BG13" s="198"/>
      <c r="BH13" s="198"/>
      <c r="BI13" s="198"/>
      <c r="BJ13" s="198"/>
      <c r="BK13" s="198"/>
      <c r="BL13" s="198"/>
      <c r="BM13" s="209"/>
      <c r="BN13" s="214">
        <v>-181413</v>
      </c>
      <c r="BO13" s="217"/>
      <c r="BP13" s="217"/>
      <c r="BQ13" s="217"/>
      <c r="BR13" s="217"/>
      <c r="BS13" s="217"/>
      <c r="BT13" s="217"/>
      <c r="BU13" s="220"/>
      <c r="BV13" s="214">
        <v>-11344</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11</v>
      </c>
      <c r="CU13" s="238"/>
      <c r="CV13" s="238"/>
      <c r="CW13" s="238"/>
      <c r="CX13" s="238"/>
      <c r="CY13" s="238"/>
      <c r="CZ13" s="238"/>
      <c r="DA13" s="246"/>
      <c r="DB13" s="230">
        <v>10.7</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59953</v>
      </c>
      <c r="S14" s="109"/>
      <c r="T14" s="109"/>
      <c r="U14" s="109"/>
      <c r="V14" s="121"/>
      <c r="W14" s="129"/>
      <c r="X14" s="57"/>
      <c r="Y14" s="57"/>
      <c r="Z14" s="57"/>
      <c r="AA14" s="57"/>
      <c r="AB14" s="24"/>
      <c r="AC14" s="149">
        <v>6.7</v>
      </c>
      <c r="AD14" s="156"/>
      <c r="AE14" s="156"/>
      <c r="AF14" s="156"/>
      <c r="AG14" s="159"/>
      <c r="AH14" s="149">
        <v>7.3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30.4</v>
      </c>
      <c r="CU14" s="242"/>
      <c r="CV14" s="242"/>
      <c r="CW14" s="242"/>
      <c r="CX14" s="242"/>
      <c r="CY14" s="242"/>
      <c r="CZ14" s="242"/>
      <c r="DA14" s="250"/>
      <c r="DB14" s="234">
        <v>40.799999999999997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59594</v>
      </c>
      <c r="S15" s="109"/>
      <c r="T15" s="109"/>
      <c r="U15" s="109"/>
      <c r="V15" s="121"/>
      <c r="W15" s="130" t="s">
        <v>7</v>
      </c>
      <c r="X15" s="56"/>
      <c r="Y15" s="56"/>
      <c r="Z15" s="56"/>
      <c r="AA15" s="56"/>
      <c r="AB15" s="25"/>
      <c r="AC15" s="72">
        <v>8262</v>
      </c>
      <c r="AD15" s="80"/>
      <c r="AE15" s="80"/>
      <c r="AF15" s="80"/>
      <c r="AG15" s="84"/>
      <c r="AH15" s="72">
        <v>8642</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7671411</v>
      </c>
      <c r="BO15" s="216"/>
      <c r="BP15" s="216"/>
      <c r="BQ15" s="216"/>
      <c r="BR15" s="216"/>
      <c r="BS15" s="216"/>
      <c r="BT15" s="216"/>
      <c r="BU15" s="219"/>
      <c r="BV15" s="213">
        <v>7274065</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230</v>
      </c>
      <c r="S16" s="110"/>
      <c r="T16" s="110"/>
      <c r="U16" s="110"/>
      <c r="V16" s="122"/>
      <c r="W16" s="129"/>
      <c r="X16" s="57"/>
      <c r="Y16" s="57"/>
      <c r="Z16" s="57"/>
      <c r="AA16" s="57"/>
      <c r="AB16" s="24"/>
      <c r="AC16" s="149">
        <v>29</v>
      </c>
      <c r="AD16" s="156"/>
      <c r="AE16" s="156"/>
      <c r="AF16" s="156"/>
      <c r="AG16" s="159"/>
      <c r="AH16" s="149">
        <v>29.7</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14093299</v>
      </c>
      <c r="BO16" s="217"/>
      <c r="BP16" s="217"/>
      <c r="BQ16" s="217"/>
      <c r="BR16" s="217"/>
      <c r="BS16" s="217"/>
      <c r="BT16" s="217"/>
      <c r="BU16" s="220"/>
      <c r="BV16" s="214">
        <v>13807284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233</v>
      </c>
      <c r="S17" s="110"/>
      <c r="T17" s="110"/>
      <c r="U17" s="110"/>
      <c r="V17" s="122"/>
      <c r="W17" s="130" t="s">
        <v>92</v>
      </c>
      <c r="X17" s="56"/>
      <c r="Y17" s="56"/>
      <c r="Z17" s="56"/>
      <c r="AA17" s="56"/>
      <c r="AB17" s="25"/>
      <c r="AC17" s="72">
        <v>18327</v>
      </c>
      <c r="AD17" s="80"/>
      <c r="AE17" s="80"/>
      <c r="AF17" s="80"/>
      <c r="AG17" s="84"/>
      <c r="AH17" s="72">
        <v>18299</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9710176</v>
      </c>
      <c r="BO17" s="217"/>
      <c r="BP17" s="217"/>
      <c r="BQ17" s="217"/>
      <c r="BR17" s="217"/>
      <c r="BS17" s="217"/>
      <c r="BT17" s="217"/>
      <c r="BU17" s="220"/>
      <c r="BV17" s="214">
        <v>9195176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336.89</v>
      </c>
      <c r="M18" s="70"/>
      <c r="N18" s="70"/>
      <c r="O18" s="70"/>
      <c r="P18" s="70"/>
      <c r="Q18" s="70"/>
      <c r="R18" s="102"/>
      <c r="S18" s="102"/>
      <c r="T18" s="102"/>
      <c r="U18" s="102"/>
      <c r="V18" s="123"/>
      <c r="W18" s="131"/>
      <c r="X18" s="138"/>
      <c r="Y18" s="138"/>
      <c r="Z18" s="138"/>
      <c r="AA18" s="138"/>
      <c r="AB18" s="26"/>
      <c r="AC18" s="150">
        <v>64.3</v>
      </c>
      <c r="AD18" s="157"/>
      <c r="AE18" s="157"/>
      <c r="AF18" s="157"/>
      <c r="AG18" s="160"/>
      <c r="AH18" s="150">
        <v>63</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15509626</v>
      </c>
      <c r="BO18" s="217"/>
      <c r="BP18" s="217"/>
      <c r="BQ18" s="217"/>
      <c r="BR18" s="217"/>
      <c r="BS18" s="217"/>
      <c r="BT18" s="217"/>
      <c r="BU18" s="220"/>
      <c r="BV18" s="214">
        <v>15672094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177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237</v>
      </c>
      <c r="AZ19" s="198"/>
      <c r="BA19" s="198"/>
      <c r="BB19" s="198"/>
      <c r="BC19" s="198"/>
      <c r="BD19" s="198"/>
      <c r="BE19" s="198"/>
      <c r="BF19" s="198"/>
      <c r="BG19" s="198"/>
      <c r="BH19" s="198"/>
      <c r="BI19" s="198"/>
      <c r="BJ19" s="198"/>
      <c r="BK19" s="198"/>
      <c r="BL19" s="198"/>
      <c r="BM19" s="209"/>
      <c r="BN19" s="214">
        <v>20914076</v>
      </c>
      <c r="BO19" s="217"/>
      <c r="BP19" s="217"/>
      <c r="BQ19" s="217"/>
      <c r="BR19" s="217"/>
      <c r="BS19" s="217"/>
      <c r="BT19" s="217"/>
      <c r="BU19" s="220"/>
      <c r="BV19" s="214">
        <v>20621489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25111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5</v>
      </c>
      <c r="F22" s="56"/>
      <c r="G22" s="56"/>
      <c r="H22" s="56"/>
      <c r="I22" s="56"/>
      <c r="J22" s="56"/>
      <c r="K22" s="25"/>
      <c r="L22" s="50" t="s">
        <v>245</v>
      </c>
      <c r="M22" s="56"/>
      <c r="N22" s="56"/>
      <c r="O22" s="56"/>
      <c r="P22" s="25"/>
      <c r="Q22" s="92" t="s">
        <v>246</v>
      </c>
      <c r="R22" s="104"/>
      <c r="S22" s="104"/>
      <c r="T22" s="104"/>
      <c r="U22" s="104"/>
      <c r="V22" s="125"/>
      <c r="W22" s="133" t="s">
        <v>248</v>
      </c>
      <c r="X22" s="33"/>
      <c r="Y22" s="41"/>
      <c r="Z22" s="50" t="s">
        <v>5</v>
      </c>
      <c r="AA22" s="56"/>
      <c r="AB22" s="56"/>
      <c r="AC22" s="56"/>
      <c r="AD22" s="56"/>
      <c r="AE22" s="56"/>
      <c r="AF22" s="56"/>
      <c r="AG22" s="25"/>
      <c r="AH22" s="163" t="s">
        <v>184</v>
      </c>
      <c r="AI22" s="56"/>
      <c r="AJ22" s="56"/>
      <c r="AK22" s="56"/>
      <c r="AL22" s="25"/>
      <c r="AM22" s="163" t="s">
        <v>250</v>
      </c>
      <c r="AN22" s="178"/>
      <c r="AO22" s="178"/>
      <c r="AP22" s="178"/>
      <c r="AQ22" s="178"/>
      <c r="AR22" s="180"/>
      <c r="AS22" s="92" t="s">
        <v>246</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31012242</v>
      </c>
      <c r="BO22" s="216"/>
      <c r="BP22" s="216"/>
      <c r="BQ22" s="216"/>
      <c r="BR22" s="216"/>
      <c r="BS22" s="216"/>
      <c r="BT22" s="216"/>
      <c r="BU22" s="219"/>
      <c r="BV22" s="213">
        <v>33052606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21888167</v>
      </c>
      <c r="BO23" s="217"/>
      <c r="BP23" s="217"/>
      <c r="BQ23" s="217"/>
      <c r="BR23" s="217"/>
      <c r="BS23" s="217"/>
      <c r="BT23" s="217"/>
      <c r="BU23" s="220"/>
      <c r="BV23" s="214">
        <v>22940284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8564</v>
      </c>
      <c r="R24" s="80"/>
      <c r="S24" s="80"/>
      <c r="T24" s="80"/>
      <c r="U24" s="80"/>
      <c r="V24" s="84"/>
      <c r="W24" s="134"/>
      <c r="X24" s="34"/>
      <c r="Y24" s="42"/>
      <c r="Z24" s="52" t="s">
        <v>257</v>
      </c>
      <c r="AA24" s="58"/>
      <c r="AB24" s="58"/>
      <c r="AC24" s="58"/>
      <c r="AD24" s="58"/>
      <c r="AE24" s="58"/>
      <c r="AF24" s="58"/>
      <c r="AG24" s="63"/>
      <c r="AH24" s="72">
        <v>522</v>
      </c>
      <c r="AI24" s="80"/>
      <c r="AJ24" s="80"/>
      <c r="AK24" s="80"/>
      <c r="AL24" s="84"/>
      <c r="AM24" s="72">
        <v>1650042</v>
      </c>
      <c r="AN24" s="80"/>
      <c r="AO24" s="80"/>
      <c r="AP24" s="80"/>
      <c r="AQ24" s="80"/>
      <c r="AR24" s="84"/>
      <c r="AS24" s="72">
        <v>3161</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21221279</v>
      </c>
      <c r="BO24" s="217"/>
      <c r="BP24" s="217"/>
      <c r="BQ24" s="217"/>
      <c r="BR24" s="217"/>
      <c r="BS24" s="217"/>
      <c r="BT24" s="217"/>
      <c r="BU24" s="220"/>
      <c r="BV24" s="214">
        <v>22537929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6851</v>
      </c>
      <c r="R25" s="80"/>
      <c r="S25" s="80"/>
      <c r="T25" s="80"/>
      <c r="U25" s="80"/>
      <c r="V25" s="84"/>
      <c r="W25" s="134"/>
      <c r="X25" s="34"/>
      <c r="Y25" s="42"/>
      <c r="Z25" s="52" t="s">
        <v>262</v>
      </c>
      <c r="AA25" s="58"/>
      <c r="AB25" s="58"/>
      <c r="AC25" s="58"/>
      <c r="AD25" s="58"/>
      <c r="AE25" s="58"/>
      <c r="AF25" s="58"/>
      <c r="AG25" s="63"/>
      <c r="AH25" s="72">
        <v>90</v>
      </c>
      <c r="AI25" s="80"/>
      <c r="AJ25" s="80"/>
      <c r="AK25" s="80"/>
      <c r="AL25" s="84"/>
      <c r="AM25" s="72">
        <v>282420</v>
      </c>
      <c r="AN25" s="80"/>
      <c r="AO25" s="80"/>
      <c r="AP25" s="80"/>
      <c r="AQ25" s="80"/>
      <c r="AR25" s="84"/>
      <c r="AS25" s="72">
        <v>3138</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2183735</v>
      </c>
      <c r="BO25" s="216"/>
      <c r="BP25" s="216"/>
      <c r="BQ25" s="216"/>
      <c r="BR25" s="216"/>
      <c r="BS25" s="216"/>
      <c r="BT25" s="216"/>
      <c r="BU25" s="219"/>
      <c r="BV25" s="213">
        <v>1381095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263</v>
      </c>
      <c r="F26" s="58"/>
      <c r="G26" s="58"/>
      <c r="H26" s="58"/>
      <c r="I26" s="58"/>
      <c r="J26" s="58"/>
      <c r="K26" s="63"/>
      <c r="L26" s="72">
        <v>1</v>
      </c>
      <c r="M26" s="80"/>
      <c r="N26" s="80"/>
      <c r="O26" s="80"/>
      <c r="P26" s="84"/>
      <c r="Q26" s="72">
        <v>6118</v>
      </c>
      <c r="R26" s="80"/>
      <c r="S26" s="80"/>
      <c r="T26" s="80"/>
      <c r="U26" s="80"/>
      <c r="V26" s="84"/>
      <c r="W26" s="134"/>
      <c r="X26" s="34"/>
      <c r="Y26" s="42"/>
      <c r="Z26" s="52" t="s">
        <v>264</v>
      </c>
      <c r="AA26" s="143"/>
      <c r="AB26" s="143"/>
      <c r="AC26" s="143"/>
      <c r="AD26" s="143"/>
      <c r="AE26" s="143"/>
      <c r="AF26" s="143"/>
      <c r="AG26" s="161"/>
      <c r="AH26" s="72">
        <v>50</v>
      </c>
      <c r="AI26" s="80"/>
      <c r="AJ26" s="80"/>
      <c r="AK26" s="80"/>
      <c r="AL26" s="84"/>
      <c r="AM26" s="72">
        <v>183750</v>
      </c>
      <c r="AN26" s="80"/>
      <c r="AO26" s="80"/>
      <c r="AP26" s="80"/>
      <c r="AQ26" s="80"/>
      <c r="AR26" s="84"/>
      <c r="AS26" s="72">
        <v>3675</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4330</v>
      </c>
      <c r="R27" s="80"/>
      <c r="S27" s="80"/>
      <c r="T27" s="80"/>
      <c r="U27" s="80"/>
      <c r="V27" s="84"/>
      <c r="W27" s="134"/>
      <c r="X27" s="34"/>
      <c r="Y27" s="42"/>
      <c r="Z27" s="52" t="s">
        <v>267</v>
      </c>
      <c r="AA27" s="58"/>
      <c r="AB27" s="58"/>
      <c r="AC27" s="58"/>
      <c r="AD27" s="58"/>
      <c r="AE27" s="58"/>
      <c r="AF27" s="58"/>
      <c r="AG27" s="63"/>
      <c r="AH27" s="72">
        <v>7</v>
      </c>
      <c r="AI27" s="80"/>
      <c r="AJ27" s="80"/>
      <c r="AK27" s="80"/>
      <c r="AL27" s="84"/>
      <c r="AM27" s="72">
        <v>24390</v>
      </c>
      <c r="AN27" s="80"/>
      <c r="AO27" s="80"/>
      <c r="AP27" s="80"/>
      <c r="AQ27" s="80"/>
      <c r="AR27" s="84"/>
      <c r="AS27" s="72">
        <v>3484</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v>925279</v>
      </c>
      <c r="BO27" s="218"/>
      <c r="BP27" s="218"/>
      <c r="BQ27" s="218"/>
      <c r="BR27" s="218"/>
      <c r="BS27" s="218"/>
      <c r="BT27" s="218"/>
      <c r="BU27" s="221"/>
      <c r="BV27" s="215">
        <v>925270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272</v>
      </c>
      <c r="F28" s="58"/>
      <c r="G28" s="58"/>
      <c r="H28" s="58"/>
      <c r="I28" s="58"/>
      <c r="J28" s="58"/>
      <c r="K28" s="63"/>
      <c r="L28" s="72">
        <v>1</v>
      </c>
      <c r="M28" s="80"/>
      <c r="N28" s="80"/>
      <c r="O28" s="80"/>
      <c r="P28" s="84"/>
      <c r="Q28" s="72">
        <v>3790</v>
      </c>
      <c r="R28" s="80"/>
      <c r="S28" s="80"/>
      <c r="T28" s="80"/>
      <c r="U28" s="80"/>
      <c r="V28" s="84"/>
      <c r="W28" s="134"/>
      <c r="X28" s="34"/>
      <c r="Y28" s="42"/>
      <c r="Z28" s="52" t="s">
        <v>33</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273</v>
      </c>
      <c r="AZ28" s="201"/>
      <c r="BA28" s="201"/>
      <c r="BB28" s="204"/>
      <c r="BC28" s="189" t="s">
        <v>99</v>
      </c>
      <c r="BD28" s="197"/>
      <c r="BE28" s="197"/>
      <c r="BF28" s="197"/>
      <c r="BG28" s="197"/>
      <c r="BH28" s="197"/>
      <c r="BI28" s="197"/>
      <c r="BJ28" s="197"/>
      <c r="BK28" s="197"/>
      <c r="BL28" s="197"/>
      <c r="BM28" s="208"/>
      <c r="BN28" s="213">
        <v>3060861</v>
      </c>
      <c r="BO28" s="216"/>
      <c r="BP28" s="216"/>
      <c r="BQ28" s="216"/>
      <c r="BR28" s="216"/>
      <c r="BS28" s="216"/>
      <c r="BT28" s="216"/>
      <c r="BU28" s="219"/>
      <c r="BV28" s="213">
        <v>2899901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276</v>
      </c>
      <c r="F29" s="58"/>
      <c r="G29" s="58"/>
      <c r="H29" s="58"/>
      <c r="I29" s="58"/>
      <c r="J29" s="58"/>
      <c r="K29" s="63"/>
      <c r="L29" s="72">
        <v>18</v>
      </c>
      <c r="M29" s="80"/>
      <c r="N29" s="80"/>
      <c r="O29" s="80"/>
      <c r="P29" s="84"/>
      <c r="Q29" s="72">
        <v>3580</v>
      </c>
      <c r="R29" s="80"/>
      <c r="S29" s="80"/>
      <c r="T29" s="80"/>
      <c r="U29" s="80"/>
      <c r="V29" s="84"/>
      <c r="W29" s="135"/>
      <c r="X29" s="140"/>
      <c r="Y29" s="142"/>
      <c r="Z29" s="52" t="s">
        <v>278</v>
      </c>
      <c r="AA29" s="58"/>
      <c r="AB29" s="58"/>
      <c r="AC29" s="58"/>
      <c r="AD29" s="58"/>
      <c r="AE29" s="58"/>
      <c r="AF29" s="58"/>
      <c r="AG29" s="63"/>
      <c r="AH29" s="72">
        <v>529</v>
      </c>
      <c r="AI29" s="80"/>
      <c r="AJ29" s="80"/>
      <c r="AK29" s="80"/>
      <c r="AL29" s="84"/>
      <c r="AM29" s="72">
        <v>1674432</v>
      </c>
      <c r="AN29" s="80"/>
      <c r="AO29" s="80"/>
      <c r="AP29" s="80"/>
      <c r="AQ29" s="80"/>
      <c r="AR29" s="84"/>
      <c r="AS29" s="72">
        <v>3165</v>
      </c>
      <c r="AT29" s="80"/>
      <c r="AU29" s="80"/>
      <c r="AV29" s="80"/>
      <c r="AW29" s="80"/>
      <c r="AX29" s="118"/>
      <c r="AY29" s="195"/>
      <c r="AZ29" s="202"/>
      <c r="BA29" s="202"/>
      <c r="BB29" s="205"/>
      <c r="BC29" s="190" t="s">
        <v>280</v>
      </c>
      <c r="BD29" s="198"/>
      <c r="BE29" s="198"/>
      <c r="BF29" s="198"/>
      <c r="BG29" s="198"/>
      <c r="BH29" s="198"/>
      <c r="BI29" s="198"/>
      <c r="BJ29" s="198"/>
      <c r="BK29" s="198"/>
      <c r="BL29" s="198"/>
      <c r="BM29" s="209"/>
      <c r="BN29" s="214">
        <v>667683</v>
      </c>
      <c r="BO29" s="217"/>
      <c r="BP29" s="217"/>
      <c r="BQ29" s="217"/>
      <c r="BR29" s="217"/>
      <c r="BS29" s="217"/>
      <c r="BT29" s="217"/>
      <c r="BU29" s="220"/>
      <c r="BV29" s="214">
        <v>667469</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281</v>
      </c>
      <c r="X30" s="141"/>
      <c r="Y30" s="141"/>
      <c r="Z30" s="141"/>
      <c r="AA30" s="141"/>
      <c r="AB30" s="141"/>
      <c r="AC30" s="141"/>
      <c r="AD30" s="141"/>
      <c r="AE30" s="141"/>
      <c r="AF30" s="141"/>
      <c r="AG30" s="162"/>
      <c r="AH30" s="150">
        <v>98.5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7560199</v>
      </c>
      <c r="BO30" s="218"/>
      <c r="BP30" s="218"/>
      <c r="BQ30" s="218"/>
      <c r="BR30" s="218"/>
      <c r="BS30" s="218"/>
      <c r="BT30" s="218"/>
      <c r="BU30" s="221"/>
      <c r="BV30" s="215">
        <v>6992021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283</v>
      </c>
      <c r="AN32" s="111"/>
      <c r="AO32" s="111"/>
      <c r="AP32" s="111"/>
      <c r="AQ32" s="111"/>
      <c r="AR32" s="111"/>
      <c r="AS32" s="111"/>
      <c r="AT32" s="111"/>
      <c r="AU32" s="111"/>
      <c r="AV32" s="111"/>
      <c r="AW32" s="111"/>
      <c r="AX32" s="111"/>
      <c r="AY32" s="111"/>
      <c r="AZ32" s="111"/>
      <c r="BA32" s="111"/>
      <c r="BB32" s="111"/>
      <c r="BC32" s="111"/>
      <c r="BE32" s="111" t="s">
        <v>284</v>
      </c>
      <c r="BF32" s="111"/>
      <c r="BG32" s="111"/>
      <c r="BH32" s="111"/>
      <c r="BI32" s="111"/>
      <c r="BJ32" s="111"/>
      <c r="BK32" s="111"/>
      <c r="BL32" s="111"/>
      <c r="BM32" s="111"/>
      <c r="BN32" s="111"/>
      <c r="BO32" s="111"/>
      <c r="BP32" s="111"/>
      <c r="BQ32" s="111"/>
      <c r="BR32" s="111"/>
      <c r="BS32" s="111"/>
      <c r="BT32" s="111"/>
      <c r="BU32" s="111"/>
      <c r="BW32" s="111" t="s">
        <v>285</v>
      </c>
      <c r="BX32" s="111"/>
      <c r="BY32" s="111"/>
      <c r="BZ32" s="111"/>
      <c r="CA32" s="111"/>
      <c r="CB32" s="111"/>
      <c r="CC32" s="111"/>
      <c r="CD32" s="111"/>
      <c r="CE32" s="111"/>
      <c r="CF32" s="111"/>
      <c r="CG32" s="111"/>
      <c r="CH32" s="111"/>
      <c r="CI32" s="111"/>
      <c r="CJ32" s="111"/>
      <c r="CK32" s="111"/>
      <c r="CL32" s="111"/>
      <c r="CM32" s="111"/>
      <c r="CO32" s="111" t="s">
        <v>287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288</v>
      </c>
      <c r="F33" s="54"/>
      <c r="G33" s="54"/>
      <c r="H33" s="54"/>
      <c r="I33" s="54"/>
      <c r="J33" s="54"/>
      <c r="K33" s="54"/>
      <c r="L33" s="54"/>
      <c r="M33" s="54"/>
      <c r="N33" s="54"/>
      <c r="O33" s="54"/>
      <c r="P33" s="54"/>
      <c r="Q33" s="54"/>
      <c r="R33" s="54"/>
      <c r="S33" s="54"/>
      <c r="T33" s="54"/>
      <c r="U33" s="37" t="s">
        <v>121</v>
      </c>
      <c r="V33" s="37"/>
      <c r="W33" s="54" t="s">
        <v>288</v>
      </c>
      <c r="X33" s="54"/>
      <c r="Y33" s="54"/>
      <c r="Z33" s="54"/>
      <c r="AA33" s="54"/>
      <c r="AB33" s="54"/>
      <c r="AC33" s="54"/>
      <c r="AD33" s="54"/>
      <c r="AE33" s="54"/>
      <c r="AF33" s="54"/>
      <c r="AG33" s="54"/>
      <c r="AH33" s="54"/>
      <c r="AI33" s="54"/>
      <c r="AJ33" s="54"/>
      <c r="AK33" s="54"/>
      <c r="AL33" s="54"/>
      <c r="AM33" s="37" t="s">
        <v>121</v>
      </c>
      <c r="AN33" s="37"/>
      <c r="AO33" s="54" t="s">
        <v>288</v>
      </c>
      <c r="AP33" s="54"/>
      <c r="AQ33" s="54"/>
      <c r="AR33" s="54"/>
      <c r="AS33" s="54"/>
      <c r="AT33" s="54"/>
      <c r="AU33" s="54"/>
      <c r="AV33" s="54"/>
      <c r="AW33" s="54"/>
      <c r="AX33" s="54"/>
      <c r="AY33" s="54"/>
      <c r="AZ33" s="54"/>
      <c r="BA33" s="54"/>
      <c r="BB33" s="54"/>
      <c r="BC33" s="54"/>
      <c r="BD33" s="37"/>
      <c r="BE33" s="54" t="s">
        <v>289</v>
      </c>
      <c r="BF33" s="54"/>
      <c r="BG33" s="54" t="s">
        <v>168</v>
      </c>
      <c r="BH33" s="54"/>
      <c r="BI33" s="54"/>
      <c r="BJ33" s="54"/>
      <c r="BK33" s="54"/>
      <c r="BL33" s="54"/>
      <c r="BM33" s="54"/>
      <c r="BN33" s="54"/>
      <c r="BO33" s="54"/>
      <c r="BP33" s="54"/>
      <c r="BQ33" s="54"/>
      <c r="BR33" s="54"/>
      <c r="BS33" s="54"/>
      <c r="BT33" s="54"/>
      <c r="BU33" s="54"/>
      <c r="BV33" s="37"/>
      <c r="BW33" s="37" t="s">
        <v>289</v>
      </c>
      <c r="BX33" s="37"/>
      <c r="BY33" s="54" t="s">
        <v>107</v>
      </c>
      <c r="BZ33" s="54"/>
      <c r="CA33" s="54"/>
      <c r="CB33" s="54"/>
      <c r="CC33" s="54"/>
      <c r="CD33" s="54"/>
      <c r="CE33" s="54"/>
      <c r="CF33" s="54"/>
      <c r="CG33" s="54"/>
      <c r="CH33" s="54"/>
      <c r="CI33" s="54"/>
      <c r="CJ33" s="54"/>
      <c r="CK33" s="54"/>
      <c r="CL33" s="54"/>
      <c r="CM33" s="54"/>
      <c r="CN33" s="54"/>
      <c r="CO33" s="37" t="s">
        <v>121</v>
      </c>
      <c r="CP33" s="37"/>
      <c r="CQ33" s="54" t="s">
        <v>291</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7</v>
      </c>
      <c r="V34" s="38"/>
      <c r="W34" s="55" t="str">
        <f>IF('各会計、関係団体の財政状況及び健全化判断比率'!B28="","",'各会計、関係団体の財政状況及び健全化判断比率'!B28)</f>
        <v>日向市国民健康保険事業特別会計</v>
      </c>
      <c r="X34" s="55"/>
      <c r="Y34" s="55"/>
      <c r="Z34" s="55"/>
      <c r="AA34" s="55"/>
      <c r="AB34" s="55"/>
      <c r="AC34" s="55"/>
      <c r="AD34" s="55"/>
      <c r="AE34" s="55"/>
      <c r="AF34" s="55"/>
      <c r="AG34" s="55"/>
      <c r="AH34" s="55"/>
      <c r="AI34" s="55"/>
      <c r="AJ34" s="55"/>
      <c r="AK34" s="55"/>
      <c r="AL34" s="2"/>
      <c r="AM34" s="38">
        <f>IF(AO34="","",MAX(C34:D43,U34:V43)+1)</f>
        <v>12</v>
      </c>
      <c r="AN34" s="38"/>
      <c r="AO34" s="55" t="str">
        <f>IF('各会計、関係団体の財政状況及び健全化判断比率'!B33="","",'各会計、関係団体の財政状況及び健全化判断比率'!B33)</f>
        <v>日向市水道事業会計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16</v>
      </c>
      <c r="BX34" s="38"/>
      <c r="BY34" s="55" t="str">
        <f>IF('各会計、関係団体の財政状況及び健全化判断比率'!B68="","",'各会計、関係団体の財政状況及び健全化判断比率'!B68)</f>
        <v>宮崎県市町村総合事務組合　自治会館管理運営特別会計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日向文化振興事業団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日向市公営住宅事業特別会計</v>
      </c>
      <c r="F35" s="55"/>
      <c r="G35" s="55"/>
      <c r="H35" s="55"/>
      <c r="I35" s="55"/>
      <c r="J35" s="55"/>
      <c r="K35" s="55"/>
      <c r="L35" s="55"/>
      <c r="M35" s="55"/>
      <c r="N35" s="55"/>
      <c r="O35" s="55"/>
      <c r="P35" s="55"/>
      <c r="Q35" s="55"/>
      <c r="R35" s="55"/>
      <c r="S35" s="55"/>
      <c r="T35" s="2"/>
      <c r="U35" s="38">
        <f t="shared" ref="U35:U43" si="1">IF(W35="","",U34+1)</f>
        <v>8</v>
      </c>
      <c r="V35" s="38"/>
      <c r="W35" s="55" t="str">
        <f>IF('各会計、関係団体の財政状況及び健全化判断比率'!B29="","",'各会計、関係団体の財政状況及び健全化判断比率'!B29)</f>
        <v>日向市国民健康保険東郷診療所特別会計</v>
      </c>
      <c r="X35" s="55"/>
      <c r="Y35" s="55"/>
      <c r="Z35" s="55"/>
      <c r="AA35" s="55"/>
      <c r="AB35" s="55"/>
      <c r="AC35" s="55"/>
      <c r="AD35" s="55"/>
      <c r="AE35" s="55"/>
      <c r="AF35" s="55"/>
      <c r="AG35" s="55"/>
      <c r="AH35" s="55"/>
      <c r="AI35" s="55"/>
      <c r="AJ35" s="55"/>
      <c r="AK35" s="55"/>
      <c r="AL35" s="2"/>
      <c r="AM35" s="38">
        <f t="shared" ref="AM35:AM43" si="2">IF(AO35="","",AM34+1)</f>
        <v>13</v>
      </c>
      <c r="AN35" s="38"/>
      <c r="AO35" s="55" t="str">
        <f>IF('各会計、関係団体の財政状況及び健全化判断比率'!B34="","",'各会計、関係団体の財政状況及び健全化判断比率'!B34)</f>
        <v>日向市簡易水道事業会計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17</v>
      </c>
      <c r="BX35" s="38"/>
      <c r="BY35" s="55" t="str">
        <f>IF('各会計、関係団体の財政状況及び健全化判断比率'!B69="","",'各会計、関係団体の財政状況及び健全化判断比率'!B69)</f>
        <v>宮崎県後期高齢者医療広域連合　一般会計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日向サンパーク</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日向市財光寺南土地区画整理事業特別会計</v>
      </c>
      <c r="F36" s="55"/>
      <c r="G36" s="55"/>
      <c r="H36" s="55"/>
      <c r="I36" s="55"/>
      <c r="J36" s="55"/>
      <c r="K36" s="55"/>
      <c r="L36" s="55"/>
      <c r="M36" s="55"/>
      <c r="N36" s="55"/>
      <c r="O36" s="55"/>
      <c r="P36" s="55"/>
      <c r="Q36" s="55"/>
      <c r="R36" s="55"/>
      <c r="S36" s="55"/>
      <c r="T36" s="2"/>
      <c r="U36" s="38">
        <f t="shared" si="1"/>
        <v>9</v>
      </c>
      <c r="V36" s="38"/>
      <c r="W36" s="55" t="str">
        <f>IF('各会計、関係団体の財政状況及び健全化判断比率'!B30="","",'各会計、関係団体の財政状況及び健全化判断比率'!B30)</f>
        <v>日向市介護保険事業特別会計（保険事業勘定）</v>
      </c>
      <c r="X36" s="55"/>
      <c r="Y36" s="55"/>
      <c r="Z36" s="55"/>
      <c r="AA36" s="55"/>
      <c r="AB36" s="55"/>
      <c r="AC36" s="55"/>
      <c r="AD36" s="55"/>
      <c r="AE36" s="55"/>
      <c r="AF36" s="55"/>
      <c r="AG36" s="55"/>
      <c r="AH36" s="55"/>
      <c r="AI36" s="55"/>
      <c r="AJ36" s="55"/>
      <c r="AK36" s="55"/>
      <c r="AL36" s="2"/>
      <c r="AM36" s="38">
        <f t="shared" si="2"/>
        <v>14</v>
      </c>
      <c r="AN36" s="38"/>
      <c r="AO36" s="55" t="str">
        <f>IF('各会計、関係団体の財政状況及び健全化判断比率'!B35="","",'各会計、関係団体の財政状況及び健全化判断比率'!B35)</f>
        <v>日向市下水道事業会計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18</v>
      </c>
      <c r="BX36" s="38"/>
      <c r="BY36" s="55" t="str">
        <f>IF('各会計、関係団体の財政状況及び健全化判断比率'!B70="","",'各会計、関係団体の財政状況及び健全化判断比率'!B70)</f>
        <v>宮崎県後期高齢者医療広域連合　後期高齢者医療特別会計</v>
      </c>
      <c r="BZ36" s="55"/>
      <c r="CA36" s="55"/>
      <c r="CB36" s="55"/>
      <c r="CC36" s="55"/>
      <c r="CD36" s="55"/>
      <c r="CE36" s="55"/>
      <c r="CF36" s="55"/>
      <c r="CG36" s="55"/>
      <c r="CH36" s="55"/>
      <c r="CI36" s="55"/>
      <c r="CJ36" s="55"/>
      <c r="CK36" s="55"/>
      <c r="CL36" s="55"/>
      <c r="CM36" s="55"/>
      <c r="CN36" s="2"/>
      <c r="CO36" s="38">
        <f t="shared" si="5"/>
        <v>24</v>
      </c>
      <c r="CP36" s="38"/>
      <c r="CQ36" s="55" t="str">
        <f>IF('各会計、関係団体の財政状況及び健全化判断比率'!BS9="","",'各会計、関係団体の財政状況及び健全化判断比率'!BS9)</f>
        <v>日向青果地方卸売市場</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日向市用地取得特別会計</v>
      </c>
      <c r="F37" s="55"/>
      <c r="G37" s="55"/>
      <c r="H37" s="55"/>
      <c r="I37" s="55"/>
      <c r="J37" s="55"/>
      <c r="K37" s="55"/>
      <c r="L37" s="55"/>
      <c r="M37" s="55"/>
      <c r="N37" s="55"/>
      <c r="O37" s="55"/>
      <c r="P37" s="55"/>
      <c r="Q37" s="55"/>
      <c r="R37" s="55"/>
      <c r="S37" s="55"/>
      <c r="T37" s="2"/>
      <c r="U37" s="38">
        <f t="shared" si="1"/>
        <v>10</v>
      </c>
      <c r="V37" s="38"/>
      <c r="W37" s="55" t="str">
        <f>IF('各会計、関係団体の財政状況及び健全化判断比率'!B31="","",'各会計、関係団体の財政状況及び健全化判断比率'!B31)</f>
        <v>日向入郷地域介護認定審査事業特別会計</v>
      </c>
      <c r="X37" s="55"/>
      <c r="Y37" s="55"/>
      <c r="Z37" s="55"/>
      <c r="AA37" s="55"/>
      <c r="AB37" s="55"/>
      <c r="AC37" s="55"/>
      <c r="AD37" s="55"/>
      <c r="AE37" s="55"/>
      <c r="AF37" s="55"/>
      <c r="AG37" s="55"/>
      <c r="AH37" s="55"/>
      <c r="AI37" s="55"/>
      <c r="AJ37" s="55"/>
      <c r="AK37" s="55"/>
      <c r="AL37" s="2"/>
      <c r="AM37" s="38">
        <f t="shared" si="2"/>
        <v>15</v>
      </c>
      <c r="AN37" s="38"/>
      <c r="AO37" s="55" t="str">
        <f>IF('各会計、関係団体の財政状況及び健全化判断比率'!B36="","",'各会計、関係団体の財政状況及び健全化判断比率'!B36)</f>
        <v>日向市農業集落排水事業会計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19</v>
      </c>
      <c r="BX37" s="38"/>
      <c r="BY37" s="55" t="str">
        <f>IF('各会計、関係団体の財政状況及び健全化判断比率'!B71="","",'各会計、関係団体の財政状況及び健全化判断比率'!B71)</f>
        <v>宮崎県北部広域行政事務組合（一般会計）</v>
      </c>
      <c r="BZ37" s="55"/>
      <c r="CA37" s="55"/>
      <c r="CB37" s="55"/>
      <c r="CC37" s="55"/>
      <c r="CD37" s="55"/>
      <c r="CE37" s="55"/>
      <c r="CF37" s="55"/>
      <c r="CG37" s="55"/>
      <c r="CH37" s="55"/>
      <c r="CI37" s="55"/>
      <c r="CJ37" s="55"/>
      <c r="CK37" s="55"/>
      <c r="CL37" s="55"/>
      <c r="CM37" s="55"/>
      <c r="CN37" s="2"/>
      <c r="CO37" s="38">
        <f t="shared" si="5"/>
        <v>25</v>
      </c>
      <c r="CP37" s="38"/>
      <c r="CQ37" s="55" t="str">
        <f>IF('各会計、関係団体の財政状況及び健全化判断比率'!BS10="","",'各会計、関係団体の財政状況及び健全化判断比率'!BS10)</f>
        <v>東郷町ふるさと公社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f t="shared" si="0"/>
        <v>5</v>
      </c>
      <c r="D38" s="38"/>
      <c r="E38" s="55" t="str">
        <f>IF('各会計、関係団体の財政状況及び健全化判断比率'!B11="","",'各会計、関係団体の財政状況及び健全化判断比率'!B11)</f>
        <v>日向市城山墓園事業特別会計</v>
      </c>
      <c r="F38" s="55"/>
      <c r="G38" s="55"/>
      <c r="H38" s="55"/>
      <c r="I38" s="55"/>
      <c r="J38" s="55"/>
      <c r="K38" s="55"/>
      <c r="L38" s="55"/>
      <c r="M38" s="55"/>
      <c r="N38" s="55"/>
      <c r="O38" s="55"/>
      <c r="P38" s="55"/>
      <c r="Q38" s="55"/>
      <c r="R38" s="55"/>
      <c r="S38" s="55"/>
      <c r="T38" s="2"/>
      <c r="U38" s="38">
        <f t="shared" si="1"/>
        <v>11</v>
      </c>
      <c r="V38" s="38"/>
      <c r="W38" s="55" t="str">
        <f>IF('各会計、関係団体の財政状況及び健全化判断比率'!B32="","",'各会計、関係団体の財政状況及び健全化判断比率'!B32)</f>
        <v>日向市後期高齢者医療事業特別会計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20</v>
      </c>
      <c r="BX38" s="38"/>
      <c r="BY38" s="55" t="str">
        <f>IF('各会計、関係団体の財政状況及び健全化判断比率'!B72="","",'各会計、関係団体の財政状況及び健全化判断比率'!B72)</f>
        <v>宮崎県北部広域行政事務組合（特別会計）</v>
      </c>
      <c r="BZ38" s="55"/>
      <c r="CA38" s="55"/>
      <c r="CB38" s="55"/>
      <c r="CC38" s="55"/>
      <c r="CD38" s="55"/>
      <c r="CE38" s="55"/>
      <c r="CF38" s="55"/>
      <c r="CG38" s="55"/>
      <c r="CH38" s="55"/>
      <c r="CI38" s="55"/>
      <c r="CJ38" s="55"/>
      <c r="CK38" s="55"/>
      <c r="CL38" s="55"/>
      <c r="CM38" s="55"/>
      <c r="CN38" s="2"/>
      <c r="CO38" s="38">
        <f t="shared" si="5"/>
        <v>26</v>
      </c>
      <c r="CP38" s="38"/>
      <c r="CQ38" s="55" t="str">
        <f>IF('各会計、関係団体の財政状況及び健全化判断比率'!BS11="","",'各会計、関係団体の財政状況及び健全化判断比率'!BS11)</f>
        <v>宮崎県林業公社</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f t="shared" si="0"/>
        <v>6</v>
      </c>
      <c r="D39" s="38"/>
      <c r="E39" s="55" t="str">
        <f>IF('各会計、関係団体の財政状況及び健全化判断比率'!B12="","",'各会計、関係団体の財政状況及び健全化判断比率'!B12)</f>
        <v>日向市簡易給水施設特別会計</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21</v>
      </c>
      <c r="BX39" s="38"/>
      <c r="BY39" s="55" t="str">
        <f>IF('各会計、関係団体の財政状況及び健全化判断比率'!B73="","",'各会計、関係団体の財政状況及び健全化判断比率'!B73)</f>
        <v>日向東臼杵広域連合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292</v>
      </c>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SBFHH6/nWxMO09X5FK9MnHV7zcdsNyiIWhL+tzYe2v+SvpWsoyxVUVvWd95IwjOrxFhOjOMLHQrtqIO5tHmWCA==" saltValue="wK9YqmE3kWaLg0KB2wNb1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128</v>
      </c>
      <c r="DI1" s="344"/>
      <c r="DJ1" s="344"/>
      <c r="DK1" s="344"/>
      <c r="DL1" s="344"/>
      <c r="DM1" s="344"/>
      <c r="DN1" s="351"/>
      <c r="DO1" s="1"/>
      <c r="DP1" s="343" t="s">
        <v>307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316</v>
      </c>
      <c r="S4" s="139"/>
      <c r="T4" s="139"/>
      <c r="U4" s="139"/>
      <c r="V4" s="139"/>
      <c r="W4" s="139"/>
      <c r="X4" s="139"/>
      <c r="Y4" s="144"/>
      <c r="Z4" s="182" t="s">
        <v>231</v>
      </c>
      <c r="AA4" s="139"/>
      <c r="AB4" s="139"/>
      <c r="AC4" s="144"/>
      <c r="AD4" s="182" t="s">
        <v>261</v>
      </c>
      <c r="AE4" s="139"/>
      <c r="AF4" s="139"/>
      <c r="AG4" s="139"/>
      <c r="AH4" s="139"/>
      <c r="AI4" s="139"/>
      <c r="AJ4" s="139"/>
      <c r="AK4" s="144"/>
      <c r="AL4" s="182" t="s">
        <v>231</v>
      </c>
      <c r="AM4" s="139"/>
      <c r="AN4" s="139"/>
      <c r="AO4" s="144"/>
      <c r="AP4" s="298" t="s">
        <v>318</v>
      </c>
      <c r="AQ4" s="298"/>
      <c r="AR4" s="298"/>
      <c r="AS4" s="298"/>
      <c r="AT4" s="298"/>
      <c r="AU4" s="298"/>
      <c r="AV4" s="298"/>
      <c r="AW4" s="298"/>
      <c r="AX4" s="298"/>
      <c r="AY4" s="298"/>
      <c r="AZ4" s="298"/>
      <c r="BA4" s="298"/>
      <c r="BB4" s="298"/>
      <c r="BC4" s="298"/>
      <c r="BD4" s="298"/>
      <c r="BE4" s="298"/>
      <c r="BF4" s="298"/>
      <c r="BG4" s="298" t="s">
        <v>298</v>
      </c>
      <c r="BH4" s="298"/>
      <c r="BI4" s="298"/>
      <c r="BJ4" s="298"/>
      <c r="BK4" s="298"/>
      <c r="BL4" s="298"/>
      <c r="BM4" s="298"/>
      <c r="BN4" s="298"/>
      <c r="BO4" s="298" t="s">
        <v>231</v>
      </c>
      <c r="BP4" s="298"/>
      <c r="BQ4" s="298"/>
      <c r="BR4" s="298"/>
      <c r="BS4" s="298" t="s">
        <v>320</v>
      </c>
      <c r="BT4" s="298"/>
      <c r="BU4" s="298"/>
      <c r="BV4" s="298"/>
      <c r="BW4" s="298"/>
      <c r="BX4" s="298"/>
      <c r="BY4" s="298"/>
      <c r="BZ4" s="298"/>
      <c r="CA4" s="298"/>
      <c r="CB4" s="298"/>
      <c r="CD4" s="182"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315</v>
      </c>
      <c r="C5" s="265"/>
      <c r="D5" s="265"/>
      <c r="E5" s="265"/>
      <c r="F5" s="265"/>
      <c r="G5" s="265"/>
      <c r="H5" s="265"/>
      <c r="I5" s="265"/>
      <c r="J5" s="265"/>
      <c r="K5" s="265"/>
      <c r="L5" s="265"/>
      <c r="M5" s="265"/>
      <c r="N5" s="265"/>
      <c r="O5" s="265"/>
      <c r="P5" s="265"/>
      <c r="Q5" s="268"/>
      <c r="R5" s="273">
        <v>8614846</v>
      </c>
      <c r="S5" s="276"/>
      <c r="T5" s="276"/>
      <c r="U5" s="276"/>
      <c r="V5" s="276"/>
      <c r="W5" s="276"/>
      <c r="X5" s="276"/>
      <c r="Y5" s="278"/>
      <c r="Z5" s="281">
        <v>25.3</v>
      </c>
      <c r="AA5" s="281"/>
      <c r="AB5" s="281"/>
      <c r="AC5" s="281"/>
      <c r="AD5" s="286">
        <v>8614846</v>
      </c>
      <c r="AE5" s="286"/>
      <c r="AF5" s="286"/>
      <c r="AG5" s="286"/>
      <c r="AH5" s="286"/>
      <c r="AI5" s="286"/>
      <c r="AJ5" s="286"/>
      <c r="AK5" s="286"/>
      <c r="AL5" s="291">
        <v>50.1</v>
      </c>
      <c r="AM5" s="293"/>
      <c r="AN5" s="293"/>
      <c r="AO5" s="295"/>
      <c r="AP5" s="260" t="s">
        <v>322</v>
      </c>
      <c r="AQ5" s="265"/>
      <c r="AR5" s="265"/>
      <c r="AS5" s="265"/>
      <c r="AT5" s="265"/>
      <c r="AU5" s="265"/>
      <c r="AV5" s="265"/>
      <c r="AW5" s="265"/>
      <c r="AX5" s="265"/>
      <c r="AY5" s="265"/>
      <c r="AZ5" s="265"/>
      <c r="BA5" s="265"/>
      <c r="BB5" s="265"/>
      <c r="BC5" s="265"/>
      <c r="BD5" s="265"/>
      <c r="BE5" s="265"/>
      <c r="BF5" s="268"/>
      <c r="BG5" s="274">
        <v>8614846</v>
      </c>
      <c r="BH5" s="217"/>
      <c r="BI5" s="217"/>
      <c r="BJ5" s="217"/>
      <c r="BK5" s="217"/>
      <c r="BL5" s="217"/>
      <c r="BM5" s="217"/>
      <c r="BN5" s="279"/>
      <c r="BO5" s="282">
        <v>100</v>
      </c>
      <c r="BP5" s="282"/>
      <c r="BQ5" s="282"/>
      <c r="BR5" s="282"/>
      <c r="BS5" s="287">
        <v>788295</v>
      </c>
      <c r="BT5" s="287"/>
      <c r="BU5" s="287"/>
      <c r="BV5" s="287"/>
      <c r="BW5" s="287"/>
      <c r="BX5" s="287"/>
      <c r="BY5" s="287"/>
      <c r="BZ5" s="287"/>
      <c r="CA5" s="287"/>
      <c r="CB5" s="325"/>
      <c r="CD5" s="182" t="s">
        <v>318</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231</v>
      </c>
      <c r="DA5" s="139"/>
      <c r="DB5" s="139"/>
      <c r="DC5" s="144"/>
      <c r="DD5" s="182" t="s">
        <v>326</v>
      </c>
      <c r="DE5" s="139"/>
      <c r="DF5" s="139"/>
      <c r="DG5" s="139"/>
      <c r="DH5" s="139"/>
      <c r="DI5" s="139"/>
      <c r="DJ5" s="139"/>
      <c r="DK5" s="139"/>
      <c r="DL5" s="139"/>
      <c r="DM5" s="139"/>
      <c r="DN5" s="139"/>
      <c r="DO5" s="139"/>
      <c r="DP5" s="144"/>
      <c r="DQ5" s="182" t="s">
        <v>328</v>
      </c>
      <c r="DR5" s="139"/>
      <c r="DS5" s="139"/>
      <c r="DT5" s="139"/>
      <c r="DU5" s="139"/>
      <c r="DV5" s="139"/>
      <c r="DW5" s="139"/>
      <c r="DX5" s="139"/>
      <c r="DY5" s="139"/>
      <c r="DZ5" s="139"/>
      <c r="EA5" s="139"/>
      <c r="EB5" s="139"/>
      <c r="EC5" s="144"/>
    </row>
    <row r="6" spans="2:143" ht="11.25" customHeight="1">
      <c r="B6" s="261" t="s">
        <v>329</v>
      </c>
      <c r="C6" s="1"/>
      <c r="D6" s="1"/>
      <c r="E6" s="1"/>
      <c r="F6" s="1"/>
      <c r="G6" s="1"/>
      <c r="H6" s="1"/>
      <c r="I6" s="1"/>
      <c r="J6" s="1"/>
      <c r="K6" s="1"/>
      <c r="L6" s="1"/>
      <c r="M6" s="1"/>
      <c r="N6" s="1"/>
      <c r="O6" s="1"/>
      <c r="P6" s="1"/>
      <c r="Q6" s="269"/>
      <c r="R6" s="274">
        <v>319132</v>
      </c>
      <c r="S6" s="217"/>
      <c r="T6" s="217"/>
      <c r="U6" s="217"/>
      <c r="V6" s="217"/>
      <c r="W6" s="217"/>
      <c r="X6" s="217"/>
      <c r="Y6" s="279"/>
      <c r="Z6" s="282">
        <v>0.9</v>
      </c>
      <c r="AA6" s="282"/>
      <c r="AB6" s="282"/>
      <c r="AC6" s="282"/>
      <c r="AD6" s="287">
        <v>319132</v>
      </c>
      <c r="AE6" s="287"/>
      <c r="AF6" s="287"/>
      <c r="AG6" s="287"/>
      <c r="AH6" s="287"/>
      <c r="AI6" s="287"/>
      <c r="AJ6" s="287"/>
      <c r="AK6" s="287"/>
      <c r="AL6" s="283">
        <v>1.9</v>
      </c>
      <c r="AM6" s="238"/>
      <c r="AN6" s="238"/>
      <c r="AO6" s="296"/>
      <c r="AP6" s="261" t="s">
        <v>103</v>
      </c>
      <c r="AQ6" s="1"/>
      <c r="AR6" s="1"/>
      <c r="AS6" s="1"/>
      <c r="AT6" s="1"/>
      <c r="AU6" s="1"/>
      <c r="AV6" s="1"/>
      <c r="AW6" s="1"/>
      <c r="AX6" s="1"/>
      <c r="AY6" s="1"/>
      <c r="AZ6" s="1"/>
      <c r="BA6" s="1"/>
      <c r="BB6" s="1"/>
      <c r="BC6" s="1"/>
      <c r="BD6" s="1"/>
      <c r="BE6" s="1"/>
      <c r="BF6" s="269"/>
      <c r="BG6" s="274">
        <v>8614846</v>
      </c>
      <c r="BH6" s="217"/>
      <c r="BI6" s="217"/>
      <c r="BJ6" s="217"/>
      <c r="BK6" s="217"/>
      <c r="BL6" s="217"/>
      <c r="BM6" s="217"/>
      <c r="BN6" s="279"/>
      <c r="BO6" s="282">
        <v>100</v>
      </c>
      <c r="BP6" s="282"/>
      <c r="BQ6" s="282"/>
      <c r="BR6" s="282"/>
      <c r="BS6" s="287">
        <v>788295</v>
      </c>
      <c r="BT6" s="287"/>
      <c r="BU6" s="287"/>
      <c r="BV6" s="287"/>
      <c r="BW6" s="287"/>
      <c r="BX6" s="287"/>
      <c r="BY6" s="287"/>
      <c r="BZ6" s="287"/>
      <c r="CA6" s="287"/>
      <c r="CB6" s="325"/>
      <c r="CD6" s="260" t="s">
        <v>330</v>
      </c>
      <c r="CE6" s="265"/>
      <c r="CF6" s="265"/>
      <c r="CG6" s="265"/>
      <c r="CH6" s="265"/>
      <c r="CI6" s="265"/>
      <c r="CJ6" s="265"/>
      <c r="CK6" s="265"/>
      <c r="CL6" s="265"/>
      <c r="CM6" s="265"/>
      <c r="CN6" s="265"/>
      <c r="CO6" s="265"/>
      <c r="CP6" s="265"/>
      <c r="CQ6" s="268"/>
      <c r="CR6" s="274">
        <v>205041</v>
      </c>
      <c r="CS6" s="217"/>
      <c r="CT6" s="217"/>
      <c r="CU6" s="217"/>
      <c r="CV6" s="217"/>
      <c r="CW6" s="217"/>
      <c r="CX6" s="217"/>
      <c r="CY6" s="279"/>
      <c r="CZ6" s="291">
        <v>0.6</v>
      </c>
      <c r="DA6" s="293"/>
      <c r="DB6" s="293"/>
      <c r="DC6" s="337"/>
      <c r="DD6" s="288" t="s">
        <v>203</v>
      </c>
      <c r="DE6" s="217"/>
      <c r="DF6" s="217"/>
      <c r="DG6" s="217"/>
      <c r="DH6" s="217"/>
      <c r="DI6" s="217"/>
      <c r="DJ6" s="217"/>
      <c r="DK6" s="217"/>
      <c r="DL6" s="217"/>
      <c r="DM6" s="217"/>
      <c r="DN6" s="217"/>
      <c r="DO6" s="217"/>
      <c r="DP6" s="279"/>
      <c r="DQ6" s="288">
        <v>204758</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1357</v>
      </c>
      <c r="S7" s="217"/>
      <c r="T7" s="217"/>
      <c r="U7" s="217"/>
      <c r="V7" s="217"/>
      <c r="W7" s="217"/>
      <c r="X7" s="217"/>
      <c r="Y7" s="279"/>
      <c r="Z7" s="282">
        <v>0</v>
      </c>
      <c r="AA7" s="282"/>
      <c r="AB7" s="282"/>
      <c r="AC7" s="282"/>
      <c r="AD7" s="287">
        <v>1357</v>
      </c>
      <c r="AE7" s="287"/>
      <c r="AF7" s="287"/>
      <c r="AG7" s="287"/>
      <c r="AH7" s="287"/>
      <c r="AI7" s="287"/>
      <c r="AJ7" s="287"/>
      <c r="AK7" s="287"/>
      <c r="AL7" s="283">
        <v>0</v>
      </c>
      <c r="AM7" s="238"/>
      <c r="AN7" s="238"/>
      <c r="AO7" s="296"/>
      <c r="AP7" s="261" t="s">
        <v>332</v>
      </c>
      <c r="AQ7" s="1"/>
      <c r="AR7" s="1"/>
      <c r="AS7" s="1"/>
      <c r="AT7" s="1"/>
      <c r="AU7" s="1"/>
      <c r="AV7" s="1"/>
      <c r="AW7" s="1"/>
      <c r="AX7" s="1"/>
      <c r="AY7" s="1"/>
      <c r="AZ7" s="1"/>
      <c r="BA7" s="1"/>
      <c r="BB7" s="1"/>
      <c r="BC7" s="1"/>
      <c r="BD7" s="1"/>
      <c r="BE7" s="1"/>
      <c r="BF7" s="269"/>
      <c r="BG7" s="274">
        <v>3368896</v>
      </c>
      <c r="BH7" s="217"/>
      <c r="BI7" s="217"/>
      <c r="BJ7" s="217"/>
      <c r="BK7" s="217"/>
      <c r="BL7" s="217"/>
      <c r="BM7" s="217"/>
      <c r="BN7" s="279"/>
      <c r="BO7" s="282">
        <v>39.1</v>
      </c>
      <c r="BP7" s="282"/>
      <c r="BQ7" s="282"/>
      <c r="BR7" s="282"/>
      <c r="BS7" s="287">
        <v>236181</v>
      </c>
      <c r="BT7" s="287"/>
      <c r="BU7" s="287"/>
      <c r="BV7" s="287"/>
      <c r="BW7" s="287"/>
      <c r="BX7" s="287"/>
      <c r="BY7" s="287"/>
      <c r="BZ7" s="287"/>
      <c r="CA7" s="287"/>
      <c r="CB7" s="325"/>
      <c r="CD7" s="261" t="s">
        <v>335</v>
      </c>
      <c r="CE7" s="1"/>
      <c r="CF7" s="1"/>
      <c r="CG7" s="1"/>
      <c r="CH7" s="1"/>
      <c r="CI7" s="1"/>
      <c r="CJ7" s="1"/>
      <c r="CK7" s="1"/>
      <c r="CL7" s="1"/>
      <c r="CM7" s="1"/>
      <c r="CN7" s="1"/>
      <c r="CO7" s="1"/>
      <c r="CP7" s="1"/>
      <c r="CQ7" s="269"/>
      <c r="CR7" s="274">
        <v>4152025</v>
      </c>
      <c r="CS7" s="217"/>
      <c r="CT7" s="217"/>
      <c r="CU7" s="217"/>
      <c r="CV7" s="217"/>
      <c r="CW7" s="217"/>
      <c r="CX7" s="217"/>
      <c r="CY7" s="279"/>
      <c r="CZ7" s="282">
        <v>12.5</v>
      </c>
      <c r="DA7" s="282"/>
      <c r="DB7" s="282"/>
      <c r="DC7" s="282"/>
      <c r="DD7" s="288">
        <v>67266</v>
      </c>
      <c r="DE7" s="217"/>
      <c r="DF7" s="217"/>
      <c r="DG7" s="217"/>
      <c r="DH7" s="217"/>
      <c r="DI7" s="217"/>
      <c r="DJ7" s="217"/>
      <c r="DK7" s="217"/>
      <c r="DL7" s="217"/>
      <c r="DM7" s="217"/>
      <c r="DN7" s="217"/>
      <c r="DO7" s="217"/>
      <c r="DP7" s="279"/>
      <c r="DQ7" s="288">
        <v>3622296</v>
      </c>
      <c r="DR7" s="217"/>
      <c r="DS7" s="217"/>
      <c r="DT7" s="217"/>
      <c r="DU7" s="217"/>
      <c r="DV7" s="217"/>
      <c r="DW7" s="217"/>
      <c r="DX7" s="217"/>
      <c r="DY7" s="217"/>
      <c r="DZ7" s="217"/>
      <c r="EA7" s="217"/>
      <c r="EB7" s="217"/>
      <c r="EC7" s="326"/>
    </row>
    <row r="8" spans="2:143" ht="11.25" customHeight="1">
      <c r="B8" s="261" t="s">
        <v>336</v>
      </c>
      <c r="C8" s="1"/>
      <c r="D8" s="1"/>
      <c r="E8" s="1"/>
      <c r="F8" s="1"/>
      <c r="G8" s="1"/>
      <c r="H8" s="1"/>
      <c r="I8" s="1"/>
      <c r="J8" s="1"/>
      <c r="K8" s="1"/>
      <c r="L8" s="1"/>
      <c r="M8" s="1"/>
      <c r="N8" s="1"/>
      <c r="O8" s="1"/>
      <c r="P8" s="1"/>
      <c r="Q8" s="269"/>
      <c r="R8" s="274">
        <v>17758</v>
      </c>
      <c r="S8" s="217"/>
      <c r="T8" s="217"/>
      <c r="U8" s="217"/>
      <c r="V8" s="217"/>
      <c r="W8" s="217"/>
      <c r="X8" s="217"/>
      <c r="Y8" s="279"/>
      <c r="Z8" s="282">
        <v>0.1</v>
      </c>
      <c r="AA8" s="282"/>
      <c r="AB8" s="282"/>
      <c r="AC8" s="282"/>
      <c r="AD8" s="287">
        <v>17758</v>
      </c>
      <c r="AE8" s="287"/>
      <c r="AF8" s="287"/>
      <c r="AG8" s="287"/>
      <c r="AH8" s="287"/>
      <c r="AI8" s="287"/>
      <c r="AJ8" s="287"/>
      <c r="AK8" s="287"/>
      <c r="AL8" s="283">
        <v>0.1</v>
      </c>
      <c r="AM8" s="238"/>
      <c r="AN8" s="238"/>
      <c r="AO8" s="296"/>
      <c r="AP8" s="261" t="s">
        <v>124</v>
      </c>
      <c r="AQ8" s="1"/>
      <c r="AR8" s="1"/>
      <c r="AS8" s="1"/>
      <c r="AT8" s="1"/>
      <c r="AU8" s="1"/>
      <c r="AV8" s="1"/>
      <c r="AW8" s="1"/>
      <c r="AX8" s="1"/>
      <c r="AY8" s="1"/>
      <c r="AZ8" s="1"/>
      <c r="BA8" s="1"/>
      <c r="BB8" s="1"/>
      <c r="BC8" s="1"/>
      <c r="BD8" s="1"/>
      <c r="BE8" s="1"/>
      <c r="BF8" s="269"/>
      <c r="BG8" s="274">
        <v>100090</v>
      </c>
      <c r="BH8" s="217"/>
      <c r="BI8" s="217"/>
      <c r="BJ8" s="217"/>
      <c r="BK8" s="217"/>
      <c r="BL8" s="217"/>
      <c r="BM8" s="217"/>
      <c r="BN8" s="279"/>
      <c r="BO8" s="282">
        <v>1.2</v>
      </c>
      <c r="BP8" s="282"/>
      <c r="BQ8" s="282"/>
      <c r="BR8" s="282"/>
      <c r="BS8" s="287" t="s">
        <v>203</v>
      </c>
      <c r="BT8" s="287"/>
      <c r="BU8" s="287"/>
      <c r="BV8" s="287"/>
      <c r="BW8" s="287"/>
      <c r="BX8" s="287"/>
      <c r="BY8" s="287"/>
      <c r="BZ8" s="287"/>
      <c r="CA8" s="287"/>
      <c r="CB8" s="325"/>
      <c r="CD8" s="261" t="s">
        <v>338</v>
      </c>
      <c r="CE8" s="1"/>
      <c r="CF8" s="1"/>
      <c r="CG8" s="1"/>
      <c r="CH8" s="1"/>
      <c r="CI8" s="1"/>
      <c r="CJ8" s="1"/>
      <c r="CK8" s="1"/>
      <c r="CL8" s="1"/>
      <c r="CM8" s="1"/>
      <c r="CN8" s="1"/>
      <c r="CO8" s="1"/>
      <c r="CP8" s="1"/>
      <c r="CQ8" s="269"/>
      <c r="CR8" s="274">
        <v>12769602</v>
      </c>
      <c r="CS8" s="217"/>
      <c r="CT8" s="217"/>
      <c r="CU8" s="217"/>
      <c r="CV8" s="217"/>
      <c r="CW8" s="217"/>
      <c r="CX8" s="217"/>
      <c r="CY8" s="279"/>
      <c r="CZ8" s="282">
        <v>38.5</v>
      </c>
      <c r="DA8" s="282"/>
      <c r="DB8" s="282"/>
      <c r="DC8" s="282"/>
      <c r="DD8" s="288">
        <v>238359</v>
      </c>
      <c r="DE8" s="217"/>
      <c r="DF8" s="217"/>
      <c r="DG8" s="217"/>
      <c r="DH8" s="217"/>
      <c r="DI8" s="217"/>
      <c r="DJ8" s="217"/>
      <c r="DK8" s="217"/>
      <c r="DL8" s="217"/>
      <c r="DM8" s="217"/>
      <c r="DN8" s="217"/>
      <c r="DO8" s="217"/>
      <c r="DP8" s="279"/>
      <c r="DQ8" s="288">
        <v>5391862</v>
      </c>
      <c r="DR8" s="217"/>
      <c r="DS8" s="217"/>
      <c r="DT8" s="217"/>
      <c r="DU8" s="217"/>
      <c r="DV8" s="217"/>
      <c r="DW8" s="217"/>
      <c r="DX8" s="217"/>
      <c r="DY8" s="217"/>
      <c r="DZ8" s="217"/>
      <c r="EA8" s="217"/>
      <c r="EB8" s="217"/>
      <c r="EC8" s="326"/>
    </row>
    <row r="9" spans="2:143" ht="11.25" customHeight="1">
      <c r="B9" s="261" t="s">
        <v>339</v>
      </c>
      <c r="C9" s="1"/>
      <c r="D9" s="1"/>
      <c r="E9" s="1"/>
      <c r="F9" s="1"/>
      <c r="G9" s="1"/>
      <c r="H9" s="1"/>
      <c r="I9" s="1"/>
      <c r="J9" s="1"/>
      <c r="K9" s="1"/>
      <c r="L9" s="1"/>
      <c r="M9" s="1"/>
      <c r="N9" s="1"/>
      <c r="O9" s="1"/>
      <c r="P9" s="1"/>
      <c r="Q9" s="269"/>
      <c r="R9" s="274">
        <v>14410</v>
      </c>
      <c r="S9" s="217"/>
      <c r="T9" s="217"/>
      <c r="U9" s="217"/>
      <c r="V9" s="217"/>
      <c r="W9" s="217"/>
      <c r="X9" s="217"/>
      <c r="Y9" s="279"/>
      <c r="Z9" s="282">
        <v>0</v>
      </c>
      <c r="AA9" s="282"/>
      <c r="AB9" s="282"/>
      <c r="AC9" s="282"/>
      <c r="AD9" s="287">
        <v>14410</v>
      </c>
      <c r="AE9" s="287"/>
      <c r="AF9" s="287"/>
      <c r="AG9" s="287"/>
      <c r="AH9" s="287"/>
      <c r="AI9" s="287"/>
      <c r="AJ9" s="287"/>
      <c r="AK9" s="287"/>
      <c r="AL9" s="283">
        <v>0.1</v>
      </c>
      <c r="AM9" s="238"/>
      <c r="AN9" s="238"/>
      <c r="AO9" s="296"/>
      <c r="AP9" s="261" t="s">
        <v>341</v>
      </c>
      <c r="AQ9" s="1"/>
      <c r="AR9" s="1"/>
      <c r="AS9" s="1"/>
      <c r="AT9" s="1"/>
      <c r="AU9" s="1"/>
      <c r="AV9" s="1"/>
      <c r="AW9" s="1"/>
      <c r="AX9" s="1"/>
      <c r="AY9" s="1"/>
      <c r="AZ9" s="1"/>
      <c r="BA9" s="1"/>
      <c r="BB9" s="1"/>
      <c r="BC9" s="1"/>
      <c r="BD9" s="1"/>
      <c r="BE9" s="1"/>
      <c r="BF9" s="269"/>
      <c r="BG9" s="274">
        <v>2348486</v>
      </c>
      <c r="BH9" s="217"/>
      <c r="BI9" s="217"/>
      <c r="BJ9" s="217"/>
      <c r="BK9" s="217"/>
      <c r="BL9" s="217"/>
      <c r="BM9" s="217"/>
      <c r="BN9" s="279"/>
      <c r="BO9" s="282">
        <v>27.3</v>
      </c>
      <c r="BP9" s="282"/>
      <c r="BQ9" s="282"/>
      <c r="BR9" s="282"/>
      <c r="BS9" s="287" t="s">
        <v>203</v>
      </c>
      <c r="BT9" s="287"/>
      <c r="BU9" s="287"/>
      <c r="BV9" s="287"/>
      <c r="BW9" s="287"/>
      <c r="BX9" s="287"/>
      <c r="BY9" s="287"/>
      <c r="BZ9" s="287"/>
      <c r="CA9" s="287"/>
      <c r="CB9" s="325"/>
      <c r="CD9" s="261" t="s">
        <v>343</v>
      </c>
      <c r="CE9" s="1"/>
      <c r="CF9" s="1"/>
      <c r="CG9" s="1"/>
      <c r="CH9" s="1"/>
      <c r="CI9" s="1"/>
      <c r="CJ9" s="1"/>
      <c r="CK9" s="1"/>
      <c r="CL9" s="1"/>
      <c r="CM9" s="1"/>
      <c r="CN9" s="1"/>
      <c r="CO9" s="1"/>
      <c r="CP9" s="1"/>
      <c r="CQ9" s="269"/>
      <c r="CR9" s="274">
        <v>2358006</v>
      </c>
      <c r="CS9" s="217"/>
      <c r="CT9" s="217"/>
      <c r="CU9" s="217"/>
      <c r="CV9" s="217"/>
      <c r="CW9" s="217"/>
      <c r="CX9" s="217"/>
      <c r="CY9" s="279"/>
      <c r="CZ9" s="282">
        <v>7.1</v>
      </c>
      <c r="DA9" s="282"/>
      <c r="DB9" s="282"/>
      <c r="DC9" s="282"/>
      <c r="DD9" s="288">
        <v>25299</v>
      </c>
      <c r="DE9" s="217"/>
      <c r="DF9" s="217"/>
      <c r="DG9" s="217"/>
      <c r="DH9" s="217"/>
      <c r="DI9" s="217"/>
      <c r="DJ9" s="217"/>
      <c r="DK9" s="217"/>
      <c r="DL9" s="217"/>
      <c r="DM9" s="217"/>
      <c r="DN9" s="217"/>
      <c r="DO9" s="217"/>
      <c r="DP9" s="279"/>
      <c r="DQ9" s="288">
        <v>1903171</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193</v>
      </c>
      <c r="AQ10" s="1"/>
      <c r="AR10" s="1"/>
      <c r="AS10" s="1"/>
      <c r="AT10" s="1"/>
      <c r="AU10" s="1"/>
      <c r="AV10" s="1"/>
      <c r="AW10" s="1"/>
      <c r="AX10" s="1"/>
      <c r="AY10" s="1"/>
      <c r="AZ10" s="1"/>
      <c r="BA10" s="1"/>
      <c r="BB10" s="1"/>
      <c r="BC10" s="1"/>
      <c r="BD10" s="1"/>
      <c r="BE10" s="1"/>
      <c r="BF10" s="269"/>
      <c r="BG10" s="274">
        <v>223796</v>
      </c>
      <c r="BH10" s="217"/>
      <c r="BI10" s="217"/>
      <c r="BJ10" s="217"/>
      <c r="BK10" s="217"/>
      <c r="BL10" s="217"/>
      <c r="BM10" s="217"/>
      <c r="BN10" s="279"/>
      <c r="BO10" s="282">
        <v>2.6</v>
      </c>
      <c r="BP10" s="282"/>
      <c r="BQ10" s="282"/>
      <c r="BR10" s="282"/>
      <c r="BS10" s="287">
        <v>37157</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v>9124</v>
      </c>
      <c r="CS10" s="217"/>
      <c r="CT10" s="217"/>
      <c r="CU10" s="217"/>
      <c r="CV10" s="217"/>
      <c r="CW10" s="217"/>
      <c r="CX10" s="217"/>
      <c r="CY10" s="279"/>
      <c r="CZ10" s="282">
        <v>0</v>
      </c>
      <c r="DA10" s="282"/>
      <c r="DB10" s="282"/>
      <c r="DC10" s="282"/>
      <c r="DD10" s="288" t="s">
        <v>203</v>
      </c>
      <c r="DE10" s="217"/>
      <c r="DF10" s="217"/>
      <c r="DG10" s="217"/>
      <c r="DH10" s="217"/>
      <c r="DI10" s="217"/>
      <c r="DJ10" s="217"/>
      <c r="DK10" s="217"/>
      <c r="DL10" s="217"/>
      <c r="DM10" s="217"/>
      <c r="DN10" s="217"/>
      <c r="DO10" s="217"/>
      <c r="DP10" s="279"/>
      <c r="DQ10" s="288">
        <v>606</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1551264</v>
      </c>
      <c r="S11" s="217"/>
      <c r="T11" s="217"/>
      <c r="U11" s="217"/>
      <c r="V11" s="217"/>
      <c r="W11" s="217"/>
      <c r="X11" s="217"/>
      <c r="Y11" s="279"/>
      <c r="Z11" s="283">
        <v>4.5999999999999996</v>
      </c>
      <c r="AA11" s="238"/>
      <c r="AB11" s="238"/>
      <c r="AC11" s="285"/>
      <c r="AD11" s="288">
        <v>1551264</v>
      </c>
      <c r="AE11" s="217"/>
      <c r="AF11" s="217"/>
      <c r="AG11" s="217"/>
      <c r="AH11" s="217"/>
      <c r="AI11" s="217"/>
      <c r="AJ11" s="217"/>
      <c r="AK11" s="279"/>
      <c r="AL11" s="283">
        <v>9</v>
      </c>
      <c r="AM11" s="238"/>
      <c r="AN11" s="238"/>
      <c r="AO11" s="296"/>
      <c r="AP11" s="261" t="s">
        <v>345</v>
      </c>
      <c r="AQ11" s="1"/>
      <c r="AR11" s="1"/>
      <c r="AS11" s="1"/>
      <c r="AT11" s="1"/>
      <c r="AU11" s="1"/>
      <c r="AV11" s="1"/>
      <c r="AW11" s="1"/>
      <c r="AX11" s="1"/>
      <c r="AY11" s="1"/>
      <c r="AZ11" s="1"/>
      <c r="BA11" s="1"/>
      <c r="BB11" s="1"/>
      <c r="BC11" s="1"/>
      <c r="BD11" s="1"/>
      <c r="BE11" s="1"/>
      <c r="BF11" s="269"/>
      <c r="BG11" s="274">
        <v>696524</v>
      </c>
      <c r="BH11" s="217"/>
      <c r="BI11" s="217"/>
      <c r="BJ11" s="217"/>
      <c r="BK11" s="217"/>
      <c r="BL11" s="217"/>
      <c r="BM11" s="217"/>
      <c r="BN11" s="279"/>
      <c r="BO11" s="282">
        <v>8.1</v>
      </c>
      <c r="BP11" s="282"/>
      <c r="BQ11" s="282"/>
      <c r="BR11" s="282"/>
      <c r="BS11" s="287">
        <v>199024</v>
      </c>
      <c r="BT11" s="287"/>
      <c r="BU11" s="287"/>
      <c r="BV11" s="287"/>
      <c r="BW11" s="287"/>
      <c r="BX11" s="287"/>
      <c r="BY11" s="287"/>
      <c r="BZ11" s="287"/>
      <c r="CA11" s="287"/>
      <c r="CB11" s="325"/>
      <c r="CD11" s="261" t="s">
        <v>348</v>
      </c>
      <c r="CE11" s="1"/>
      <c r="CF11" s="1"/>
      <c r="CG11" s="1"/>
      <c r="CH11" s="1"/>
      <c r="CI11" s="1"/>
      <c r="CJ11" s="1"/>
      <c r="CK11" s="1"/>
      <c r="CL11" s="1"/>
      <c r="CM11" s="1"/>
      <c r="CN11" s="1"/>
      <c r="CO11" s="1"/>
      <c r="CP11" s="1"/>
      <c r="CQ11" s="269"/>
      <c r="CR11" s="274">
        <v>1633922</v>
      </c>
      <c r="CS11" s="217"/>
      <c r="CT11" s="217"/>
      <c r="CU11" s="217"/>
      <c r="CV11" s="217"/>
      <c r="CW11" s="217"/>
      <c r="CX11" s="217"/>
      <c r="CY11" s="279"/>
      <c r="CZ11" s="282">
        <v>4.9000000000000004</v>
      </c>
      <c r="DA11" s="282"/>
      <c r="DB11" s="282"/>
      <c r="DC11" s="282"/>
      <c r="DD11" s="288">
        <v>760972</v>
      </c>
      <c r="DE11" s="217"/>
      <c r="DF11" s="217"/>
      <c r="DG11" s="217"/>
      <c r="DH11" s="217"/>
      <c r="DI11" s="217"/>
      <c r="DJ11" s="217"/>
      <c r="DK11" s="217"/>
      <c r="DL11" s="217"/>
      <c r="DM11" s="217"/>
      <c r="DN11" s="217"/>
      <c r="DO11" s="217"/>
      <c r="DP11" s="279"/>
      <c r="DQ11" s="288">
        <v>700037</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5758</v>
      </c>
      <c r="S12" s="217"/>
      <c r="T12" s="217"/>
      <c r="U12" s="217"/>
      <c r="V12" s="217"/>
      <c r="W12" s="217"/>
      <c r="X12" s="217"/>
      <c r="Y12" s="279"/>
      <c r="Z12" s="282">
        <v>0</v>
      </c>
      <c r="AA12" s="282"/>
      <c r="AB12" s="282"/>
      <c r="AC12" s="282"/>
      <c r="AD12" s="287">
        <v>5758</v>
      </c>
      <c r="AE12" s="287"/>
      <c r="AF12" s="287"/>
      <c r="AG12" s="287"/>
      <c r="AH12" s="287"/>
      <c r="AI12" s="287"/>
      <c r="AJ12" s="287"/>
      <c r="AK12" s="287"/>
      <c r="AL12" s="283">
        <v>0</v>
      </c>
      <c r="AM12" s="238"/>
      <c r="AN12" s="238"/>
      <c r="AO12" s="296"/>
      <c r="AP12" s="261" t="s">
        <v>349</v>
      </c>
      <c r="AQ12" s="1"/>
      <c r="AR12" s="1"/>
      <c r="AS12" s="1"/>
      <c r="AT12" s="1"/>
      <c r="AU12" s="1"/>
      <c r="AV12" s="1"/>
      <c r="AW12" s="1"/>
      <c r="AX12" s="1"/>
      <c r="AY12" s="1"/>
      <c r="AZ12" s="1"/>
      <c r="BA12" s="1"/>
      <c r="BB12" s="1"/>
      <c r="BC12" s="1"/>
      <c r="BD12" s="1"/>
      <c r="BE12" s="1"/>
      <c r="BF12" s="269"/>
      <c r="BG12" s="274">
        <v>4473560</v>
      </c>
      <c r="BH12" s="217"/>
      <c r="BI12" s="217"/>
      <c r="BJ12" s="217"/>
      <c r="BK12" s="217"/>
      <c r="BL12" s="217"/>
      <c r="BM12" s="217"/>
      <c r="BN12" s="279"/>
      <c r="BO12" s="282">
        <v>51.9</v>
      </c>
      <c r="BP12" s="282"/>
      <c r="BQ12" s="282"/>
      <c r="BR12" s="282"/>
      <c r="BS12" s="287">
        <v>552114</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1451162</v>
      </c>
      <c r="CS12" s="217"/>
      <c r="CT12" s="217"/>
      <c r="CU12" s="217"/>
      <c r="CV12" s="217"/>
      <c r="CW12" s="217"/>
      <c r="CX12" s="217"/>
      <c r="CY12" s="279"/>
      <c r="CZ12" s="282">
        <v>4.4000000000000004</v>
      </c>
      <c r="DA12" s="282"/>
      <c r="DB12" s="282"/>
      <c r="DC12" s="282"/>
      <c r="DD12" s="288">
        <v>29408</v>
      </c>
      <c r="DE12" s="217"/>
      <c r="DF12" s="217"/>
      <c r="DG12" s="217"/>
      <c r="DH12" s="217"/>
      <c r="DI12" s="217"/>
      <c r="DJ12" s="217"/>
      <c r="DK12" s="217"/>
      <c r="DL12" s="217"/>
      <c r="DM12" s="217"/>
      <c r="DN12" s="217"/>
      <c r="DO12" s="217"/>
      <c r="DP12" s="279"/>
      <c r="DQ12" s="288">
        <v>717180</v>
      </c>
      <c r="DR12" s="217"/>
      <c r="DS12" s="217"/>
      <c r="DT12" s="217"/>
      <c r="DU12" s="217"/>
      <c r="DV12" s="217"/>
      <c r="DW12" s="217"/>
      <c r="DX12" s="217"/>
      <c r="DY12" s="217"/>
      <c r="DZ12" s="217"/>
      <c r="EA12" s="217"/>
      <c r="EB12" s="217"/>
      <c r="EC12" s="326"/>
    </row>
    <row r="13" spans="2:143" ht="11.25" customHeight="1">
      <c r="B13" s="261" t="s">
        <v>350</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351</v>
      </c>
      <c r="AQ13" s="1"/>
      <c r="AR13" s="1"/>
      <c r="AS13" s="1"/>
      <c r="AT13" s="1"/>
      <c r="AU13" s="1"/>
      <c r="AV13" s="1"/>
      <c r="AW13" s="1"/>
      <c r="AX13" s="1"/>
      <c r="AY13" s="1"/>
      <c r="AZ13" s="1"/>
      <c r="BA13" s="1"/>
      <c r="BB13" s="1"/>
      <c r="BC13" s="1"/>
      <c r="BD13" s="1"/>
      <c r="BE13" s="1"/>
      <c r="BF13" s="269"/>
      <c r="BG13" s="274">
        <v>4442454</v>
      </c>
      <c r="BH13" s="217"/>
      <c r="BI13" s="217"/>
      <c r="BJ13" s="217"/>
      <c r="BK13" s="217"/>
      <c r="BL13" s="217"/>
      <c r="BM13" s="217"/>
      <c r="BN13" s="279"/>
      <c r="BO13" s="282">
        <v>51.6</v>
      </c>
      <c r="BP13" s="282"/>
      <c r="BQ13" s="282"/>
      <c r="BR13" s="282"/>
      <c r="BS13" s="287">
        <v>552114</v>
      </c>
      <c r="BT13" s="287"/>
      <c r="BU13" s="287"/>
      <c r="BV13" s="287"/>
      <c r="BW13" s="287"/>
      <c r="BX13" s="287"/>
      <c r="BY13" s="287"/>
      <c r="BZ13" s="287"/>
      <c r="CA13" s="287"/>
      <c r="CB13" s="325"/>
      <c r="CD13" s="261" t="s">
        <v>353</v>
      </c>
      <c r="CE13" s="1"/>
      <c r="CF13" s="1"/>
      <c r="CG13" s="1"/>
      <c r="CH13" s="1"/>
      <c r="CI13" s="1"/>
      <c r="CJ13" s="1"/>
      <c r="CK13" s="1"/>
      <c r="CL13" s="1"/>
      <c r="CM13" s="1"/>
      <c r="CN13" s="1"/>
      <c r="CO13" s="1"/>
      <c r="CP13" s="1"/>
      <c r="CQ13" s="269"/>
      <c r="CR13" s="274">
        <v>3191047</v>
      </c>
      <c r="CS13" s="217"/>
      <c r="CT13" s="217"/>
      <c r="CU13" s="217"/>
      <c r="CV13" s="217"/>
      <c r="CW13" s="217"/>
      <c r="CX13" s="217"/>
      <c r="CY13" s="279"/>
      <c r="CZ13" s="282">
        <v>9.6</v>
      </c>
      <c r="DA13" s="282"/>
      <c r="DB13" s="282"/>
      <c r="DC13" s="282"/>
      <c r="DD13" s="288">
        <v>1920358</v>
      </c>
      <c r="DE13" s="217"/>
      <c r="DF13" s="217"/>
      <c r="DG13" s="217"/>
      <c r="DH13" s="217"/>
      <c r="DI13" s="217"/>
      <c r="DJ13" s="217"/>
      <c r="DK13" s="217"/>
      <c r="DL13" s="217"/>
      <c r="DM13" s="217"/>
      <c r="DN13" s="217"/>
      <c r="DO13" s="217"/>
      <c r="DP13" s="279"/>
      <c r="DQ13" s="288">
        <v>1402397</v>
      </c>
      <c r="DR13" s="217"/>
      <c r="DS13" s="217"/>
      <c r="DT13" s="217"/>
      <c r="DU13" s="217"/>
      <c r="DV13" s="217"/>
      <c r="DW13" s="217"/>
      <c r="DX13" s="217"/>
      <c r="DY13" s="217"/>
      <c r="DZ13" s="217"/>
      <c r="EA13" s="217"/>
      <c r="EB13" s="217"/>
      <c r="EC13" s="326"/>
    </row>
    <row r="14" spans="2:143" ht="11.25" customHeight="1">
      <c r="B14" s="261" t="s">
        <v>354</v>
      </c>
      <c r="C14" s="1"/>
      <c r="D14" s="1"/>
      <c r="E14" s="1"/>
      <c r="F14" s="1"/>
      <c r="G14" s="1"/>
      <c r="H14" s="1"/>
      <c r="I14" s="1"/>
      <c r="J14" s="1"/>
      <c r="K14" s="1"/>
      <c r="L14" s="1"/>
      <c r="M14" s="1"/>
      <c r="N14" s="1"/>
      <c r="O14" s="1"/>
      <c r="P14" s="1"/>
      <c r="Q14" s="269"/>
      <c r="R14" s="274" t="s">
        <v>203</v>
      </c>
      <c r="S14" s="217"/>
      <c r="T14" s="217"/>
      <c r="U14" s="217"/>
      <c r="V14" s="217"/>
      <c r="W14" s="217"/>
      <c r="X14" s="217"/>
      <c r="Y14" s="279"/>
      <c r="Z14" s="282" t="s">
        <v>203</v>
      </c>
      <c r="AA14" s="282"/>
      <c r="AB14" s="282"/>
      <c r="AC14" s="282"/>
      <c r="AD14" s="287" t="s">
        <v>203</v>
      </c>
      <c r="AE14" s="287"/>
      <c r="AF14" s="287"/>
      <c r="AG14" s="287"/>
      <c r="AH14" s="287"/>
      <c r="AI14" s="287"/>
      <c r="AJ14" s="287"/>
      <c r="AK14" s="287"/>
      <c r="AL14" s="283" t="s">
        <v>203</v>
      </c>
      <c r="AM14" s="238"/>
      <c r="AN14" s="238"/>
      <c r="AO14" s="296"/>
      <c r="AP14" s="261" t="s">
        <v>221</v>
      </c>
      <c r="AQ14" s="1"/>
      <c r="AR14" s="1"/>
      <c r="AS14" s="1"/>
      <c r="AT14" s="1"/>
      <c r="AU14" s="1"/>
      <c r="AV14" s="1"/>
      <c r="AW14" s="1"/>
      <c r="AX14" s="1"/>
      <c r="AY14" s="1"/>
      <c r="AZ14" s="1"/>
      <c r="BA14" s="1"/>
      <c r="BB14" s="1"/>
      <c r="BC14" s="1"/>
      <c r="BD14" s="1"/>
      <c r="BE14" s="1"/>
      <c r="BF14" s="269"/>
      <c r="BG14" s="274">
        <v>234630</v>
      </c>
      <c r="BH14" s="217"/>
      <c r="BI14" s="217"/>
      <c r="BJ14" s="217"/>
      <c r="BK14" s="217"/>
      <c r="BL14" s="217"/>
      <c r="BM14" s="217"/>
      <c r="BN14" s="279"/>
      <c r="BO14" s="282">
        <v>2.7</v>
      </c>
      <c r="BP14" s="282"/>
      <c r="BQ14" s="282"/>
      <c r="BR14" s="282"/>
      <c r="BS14" s="287" t="s">
        <v>203</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1127411</v>
      </c>
      <c r="CS14" s="217"/>
      <c r="CT14" s="217"/>
      <c r="CU14" s="217"/>
      <c r="CV14" s="217"/>
      <c r="CW14" s="217"/>
      <c r="CX14" s="217"/>
      <c r="CY14" s="279"/>
      <c r="CZ14" s="282">
        <v>3.4</v>
      </c>
      <c r="DA14" s="282"/>
      <c r="DB14" s="282"/>
      <c r="DC14" s="282"/>
      <c r="DD14" s="288">
        <v>140861</v>
      </c>
      <c r="DE14" s="217"/>
      <c r="DF14" s="217"/>
      <c r="DG14" s="217"/>
      <c r="DH14" s="217"/>
      <c r="DI14" s="217"/>
      <c r="DJ14" s="217"/>
      <c r="DK14" s="217"/>
      <c r="DL14" s="217"/>
      <c r="DM14" s="217"/>
      <c r="DN14" s="217"/>
      <c r="DO14" s="217"/>
      <c r="DP14" s="279"/>
      <c r="DQ14" s="288">
        <v>729829</v>
      </c>
      <c r="DR14" s="217"/>
      <c r="DS14" s="217"/>
      <c r="DT14" s="217"/>
      <c r="DU14" s="217"/>
      <c r="DV14" s="217"/>
      <c r="DW14" s="217"/>
      <c r="DX14" s="217"/>
      <c r="DY14" s="217"/>
      <c r="DZ14" s="217"/>
      <c r="EA14" s="217"/>
      <c r="EB14" s="217"/>
      <c r="EC14" s="326"/>
    </row>
    <row r="15" spans="2:143" ht="11.25" customHeight="1">
      <c r="B15" s="261" t="s">
        <v>323</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356</v>
      </c>
      <c r="AQ15" s="1"/>
      <c r="AR15" s="1"/>
      <c r="AS15" s="1"/>
      <c r="AT15" s="1"/>
      <c r="AU15" s="1"/>
      <c r="AV15" s="1"/>
      <c r="AW15" s="1"/>
      <c r="AX15" s="1"/>
      <c r="AY15" s="1"/>
      <c r="AZ15" s="1"/>
      <c r="BA15" s="1"/>
      <c r="BB15" s="1"/>
      <c r="BC15" s="1"/>
      <c r="BD15" s="1"/>
      <c r="BE15" s="1"/>
      <c r="BF15" s="269"/>
      <c r="BG15" s="274">
        <v>537760</v>
      </c>
      <c r="BH15" s="217"/>
      <c r="BI15" s="217"/>
      <c r="BJ15" s="217"/>
      <c r="BK15" s="217"/>
      <c r="BL15" s="217"/>
      <c r="BM15" s="217"/>
      <c r="BN15" s="279"/>
      <c r="BO15" s="282">
        <v>6.2</v>
      </c>
      <c r="BP15" s="282"/>
      <c r="BQ15" s="282"/>
      <c r="BR15" s="282"/>
      <c r="BS15" s="287" t="s">
        <v>203</v>
      </c>
      <c r="BT15" s="287"/>
      <c r="BU15" s="287"/>
      <c r="BV15" s="287"/>
      <c r="BW15" s="287"/>
      <c r="BX15" s="287"/>
      <c r="BY15" s="287"/>
      <c r="BZ15" s="287"/>
      <c r="CA15" s="287"/>
      <c r="CB15" s="325"/>
      <c r="CD15" s="261" t="s">
        <v>357</v>
      </c>
      <c r="CE15" s="1"/>
      <c r="CF15" s="1"/>
      <c r="CG15" s="1"/>
      <c r="CH15" s="1"/>
      <c r="CI15" s="1"/>
      <c r="CJ15" s="1"/>
      <c r="CK15" s="1"/>
      <c r="CL15" s="1"/>
      <c r="CM15" s="1"/>
      <c r="CN15" s="1"/>
      <c r="CO15" s="1"/>
      <c r="CP15" s="1"/>
      <c r="CQ15" s="269"/>
      <c r="CR15" s="274">
        <v>2327215</v>
      </c>
      <c r="CS15" s="217"/>
      <c r="CT15" s="217"/>
      <c r="CU15" s="217"/>
      <c r="CV15" s="217"/>
      <c r="CW15" s="217"/>
      <c r="CX15" s="217"/>
      <c r="CY15" s="279"/>
      <c r="CZ15" s="282">
        <v>7</v>
      </c>
      <c r="DA15" s="282"/>
      <c r="DB15" s="282"/>
      <c r="DC15" s="282"/>
      <c r="DD15" s="288">
        <v>88017</v>
      </c>
      <c r="DE15" s="217"/>
      <c r="DF15" s="217"/>
      <c r="DG15" s="217"/>
      <c r="DH15" s="217"/>
      <c r="DI15" s="217"/>
      <c r="DJ15" s="217"/>
      <c r="DK15" s="217"/>
      <c r="DL15" s="217"/>
      <c r="DM15" s="217"/>
      <c r="DN15" s="217"/>
      <c r="DO15" s="217"/>
      <c r="DP15" s="279"/>
      <c r="DQ15" s="288">
        <v>1727048</v>
      </c>
      <c r="DR15" s="217"/>
      <c r="DS15" s="217"/>
      <c r="DT15" s="217"/>
      <c r="DU15" s="217"/>
      <c r="DV15" s="217"/>
      <c r="DW15" s="217"/>
      <c r="DX15" s="217"/>
      <c r="DY15" s="217"/>
      <c r="DZ15" s="217"/>
      <c r="EA15" s="217"/>
      <c r="EB15" s="217"/>
      <c r="EC15" s="326"/>
    </row>
    <row r="16" spans="2:143" ht="11.25" customHeight="1">
      <c r="B16" s="261" t="s">
        <v>358</v>
      </c>
      <c r="C16" s="1"/>
      <c r="D16" s="1"/>
      <c r="E16" s="1"/>
      <c r="F16" s="1"/>
      <c r="G16" s="1"/>
      <c r="H16" s="1"/>
      <c r="I16" s="1"/>
      <c r="J16" s="1"/>
      <c r="K16" s="1"/>
      <c r="L16" s="1"/>
      <c r="M16" s="1"/>
      <c r="N16" s="1"/>
      <c r="O16" s="1"/>
      <c r="P16" s="1"/>
      <c r="Q16" s="269"/>
      <c r="R16" s="274">
        <v>12215</v>
      </c>
      <c r="S16" s="217"/>
      <c r="T16" s="217"/>
      <c r="U16" s="217"/>
      <c r="V16" s="217"/>
      <c r="W16" s="217"/>
      <c r="X16" s="217"/>
      <c r="Y16" s="279"/>
      <c r="Z16" s="282">
        <v>0</v>
      </c>
      <c r="AA16" s="282"/>
      <c r="AB16" s="282"/>
      <c r="AC16" s="282"/>
      <c r="AD16" s="287">
        <v>12215</v>
      </c>
      <c r="AE16" s="287"/>
      <c r="AF16" s="287"/>
      <c r="AG16" s="287"/>
      <c r="AH16" s="287"/>
      <c r="AI16" s="287"/>
      <c r="AJ16" s="287"/>
      <c r="AK16" s="287"/>
      <c r="AL16" s="283">
        <v>0.1</v>
      </c>
      <c r="AM16" s="238"/>
      <c r="AN16" s="238"/>
      <c r="AO16" s="296"/>
      <c r="AP16" s="261" t="s">
        <v>359</v>
      </c>
      <c r="AQ16" s="1"/>
      <c r="AR16" s="1"/>
      <c r="AS16" s="1"/>
      <c r="AT16" s="1"/>
      <c r="AU16" s="1"/>
      <c r="AV16" s="1"/>
      <c r="AW16" s="1"/>
      <c r="AX16" s="1"/>
      <c r="AY16" s="1"/>
      <c r="AZ16" s="1"/>
      <c r="BA16" s="1"/>
      <c r="BB16" s="1"/>
      <c r="BC16" s="1"/>
      <c r="BD16" s="1"/>
      <c r="BE16" s="1"/>
      <c r="BF16" s="269"/>
      <c r="BG16" s="274" t="s">
        <v>203</v>
      </c>
      <c r="BH16" s="217"/>
      <c r="BI16" s="217"/>
      <c r="BJ16" s="217"/>
      <c r="BK16" s="217"/>
      <c r="BL16" s="217"/>
      <c r="BM16" s="217"/>
      <c r="BN16" s="279"/>
      <c r="BO16" s="282" t="s">
        <v>203</v>
      </c>
      <c r="BP16" s="282"/>
      <c r="BQ16" s="282"/>
      <c r="BR16" s="282"/>
      <c r="BS16" s="287" t="s">
        <v>203</v>
      </c>
      <c r="BT16" s="287"/>
      <c r="BU16" s="287"/>
      <c r="BV16" s="287"/>
      <c r="BW16" s="287"/>
      <c r="BX16" s="287"/>
      <c r="BY16" s="287"/>
      <c r="BZ16" s="287"/>
      <c r="CA16" s="287"/>
      <c r="CB16" s="325"/>
      <c r="CD16" s="261" t="s">
        <v>360</v>
      </c>
      <c r="CE16" s="1"/>
      <c r="CF16" s="1"/>
      <c r="CG16" s="1"/>
      <c r="CH16" s="1"/>
      <c r="CI16" s="1"/>
      <c r="CJ16" s="1"/>
      <c r="CK16" s="1"/>
      <c r="CL16" s="1"/>
      <c r="CM16" s="1"/>
      <c r="CN16" s="1"/>
      <c r="CO16" s="1"/>
      <c r="CP16" s="1"/>
      <c r="CQ16" s="269"/>
      <c r="CR16" s="274">
        <v>320732</v>
      </c>
      <c r="CS16" s="217"/>
      <c r="CT16" s="217"/>
      <c r="CU16" s="217"/>
      <c r="CV16" s="217"/>
      <c r="CW16" s="217"/>
      <c r="CX16" s="217"/>
      <c r="CY16" s="279"/>
      <c r="CZ16" s="282">
        <v>1</v>
      </c>
      <c r="DA16" s="282"/>
      <c r="DB16" s="282"/>
      <c r="DC16" s="282"/>
      <c r="DD16" s="288" t="s">
        <v>203</v>
      </c>
      <c r="DE16" s="217"/>
      <c r="DF16" s="217"/>
      <c r="DG16" s="217"/>
      <c r="DH16" s="217"/>
      <c r="DI16" s="217"/>
      <c r="DJ16" s="217"/>
      <c r="DK16" s="217"/>
      <c r="DL16" s="217"/>
      <c r="DM16" s="217"/>
      <c r="DN16" s="217"/>
      <c r="DO16" s="217"/>
      <c r="DP16" s="279"/>
      <c r="DQ16" s="288">
        <v>171239</v>
      </c>
      <c r="DR16" s="217"/>
      <c r="DS16" s="217"/>
      <c r="DT16" s="217"/>
      <c r="DU16" s="217"/>
      <c r="DV16" s="217"/>
      <c r="DW16" s="217"/>
      <c r="DX16" s="217"/>
      <c r="DY16" s="217"/>
      <c r="DZ16" s="217"/>
      <c r="EA16" s="217"/>
      <c r="EB16" s="217"/>
      <c r="EC16" s="326"/>
    </row>
    <row r="17" spans="2:133" ht="11.25" customHeight="1">
      <c r="B17" s="261" t="s">
        <v>361</v>
      </c>
      <c r="C17" s="1"/>
      <c r="D17" s="1"/>
      <c r="E17" s="1"/>
      <c r="F17" s="1"/>
      <c r="G17" s="1"/>
      <c r="H17" s="1"/>
      <c r="I17" s="1"/>
      <c r="J17" s="1"/>
      <c r="K17" s="1"/>
      <c r="L17" s="1"/>
      <c r="M17" s="1"/>
      <c r="N17" s="1"/>
      <c r="O17" s="1"/>
      <c r="P17" s="1"/>
      <c r="Q17" s="269"/>
      <c r="R17" s="274">
        <v>121010</v>
      </c>
      <c r="S17" s="217"/>
      <c r="T17" s="217"/>
      <c r="U17" s="217"/>
      <c r="V17" s="217"/>
      <c r="W17" s="217"/>
      <c r="X17" s="217"/>
      <c r="Y17" s="279"/>
      <c r="Z17" s="282">
        <v>0.4</v>
      </c>
      <c r="AA17" s="282"/>
      <c r="AB17" s="282"/>
      <c r="AC17" s="282"/>
      <c r="AD17" s="287">
        <v>121010</v>
      </c>
      <c r="AE17" s="287"/>
      <c r="AF17" s="287"/>
      <c r="AG17" s="287"/>
      <c r="AH17" s="287"/>
      <c r="AI17" s="287"/>
      <c r="AJ17" s="287"/>
      <c r="AK17" s="287"/>
      <c r="AL17" s="283">
        <v>0.7</v>
      </c>
      <c r="AM17" s="238"/>
      <c r="AN17" s="238"/>
      <c r="AO17" s="296"/>
      <c r="AP17" s="261" t="s">
        <v>362</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364</v>
      </c>
      <c r="CE17" s="1"/>
      <c r="CF17" s="1"/>
      <c r="CG17" s="1"/>
      <c r="CH17" s="1"/>
      <c r="CI17" s="1"/>
      <c r="CJ17" s="1"/>
      <c r="CK17" s="1"/>
      <c r="CL17" s="1"/>
      <c r="CM17" s="1"/>
      <c r="CN17" s="1"/>
      <c r="CO17" s="1"/>
      <c r="CP17" s="1"/>
      <c r="CQ17" s="269"/>
      <c r="CR17" s="274">
        <v>3616108</v>
      </c>
      <c r="CS17" s="217"/>
      <c r="CT17" s="217"/>
      <c r="CU17" s="217"/>
      <c r="CV17" s="217"/>
      <c r="CW17" s="217"/>
      <c r="CX17" s="217"/>
      <c r="CY17" s="279"/>
      <c r="CZ17" s="282">
        <v>10.9</v>
      </c>
      <c r="DA17" s="282"/>
      <c r="DB17" s="282"/>
      <c r="DC17" s="282"/>
      <c r="DD17" s="288" t="s">
        <v>203</v>
      </c>
      <c r="DE17" s="217"/>
      <c r="DF17" s="217"/>
      <c r="DG17" s="217"/>
      <c r="DH17" s="217"/>
      <c r="DI17" s="217"/>
      <c r="DJ17" s="217"/>
      <c r="DK17" s="217"/>
      <c r="DL17" s="217"/>
      <c r="DM17" s="217"/>
      <c r="DN17" s="217"/>
      <c r="DO17" s="217"/>
      <c r="DP17" s="279"/>
      <c r="DQ17" s="288">
        <v>3450503</v>
      </c>
      <c r="DR17" s="217"/>
      <c r="DS17" s="217"/>
      <c r="DT17" s="217"/>
      <c r="DU17" s="217"/>
      <c r="DV17" s="217"/>
      <c r="DW17" s="217"/>
      <c r="DX17" s="217"/>
      <c r="DY17" s="217"/>
      <c r="DZ17" s="217"/>
      <c r="EA17" s="217"/>
      <c r="EB17" s="217"/>
      <c r="EC17" s="326"/>
    </row>
    <row r="18" spans="2:133" ht="11.25" customHeight="1">
      <c r="B18" s="261" t="s">
        <v>365</v>
      </c>
      <c r="C18" s="1"/>
      <c r="D18" s="1"/>
      <c r="E18" s="1"/>
      <c r="F18" s="1"/>
      <c r="G18" s="1"/>
      <c r="H18" s="1"/>
      <c r="I18" s="1"/>
      <c r="J18" s="1"/>
      <c r="K18" s="1"/>
      <c r="L18" s="1"/>
      <c r="M18" s="1"/>
      <c r="N18" s="1"/>
      <c r="O18" s="1"/>
      <c r="P18" s="1"/>
      <c r="Q18" s="269"/>
      <c r="R18" s="274">
        <v>64540</v>
      </c>
      <c r="S18" s="217"/>
      <c r="T18" s="217"/>
      <c r="U18" s="217"/>
      <c r="V18" s="217"/>
      <c r="W18" s="217"/>
      <c r="X18" s="217"/>
      <c r="Y18" s="279"/>
      <c r="Z18" s="282">
        <v>0.2</v>
      </c>
      <c r="AA18" s="282"/>
      <c r="AB18" s="282"/>
      <c r="AC18" s="282"/>
      <c r="AD18" s="287">
        <v>64540</v>
      </c>
      <c r="AE18" s="287"/>
      <c r="AF18" s="287"/>
      <c r="AG18" s="287"/>
      <c r="AH18" s="287"/>
      <c r="AI18" s="287"/>
      <c r="AJ18" s="287"/>
      <c r="AK18" s="287"/>
      <c r="AL18" s="283">
        <v>0.4</v>
      </c>
      <c r="AM18" s="238"/>
      <c r="AN18" s="238"/>
      <c r="AO18" s="296"/>
      <c r="AP18" s="261" t="s">
        <v>97</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366</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367</v>
      </c>
      <c r="C19" s="1"/>
      <c r="D19" s="1"/>
      <c r="E19" s="1"/>
      <c r="F19" s="1"/>
      <c r="G19" s="1"/>
      <c r="H19" s="1"/>
      <c r="I19" s="1"/>
      <c r="J19" s="1"/>
      <c r="K19" s="1"/>
      <c r="L19" s="1"/>
      <c r="M19" s="1"/>
      <c r="N19" s="1"/>
      <c r="O19" s="1"/>
      <c r="P19" s="1"/>
      <c r="Q19" s="269"/>
      <c r="R19" s="274">
        <v>63796</v>
      </c>
      <c r="S19" s="217"/>
      <c r="T19" s="217"/>
      <c r="U19" s="217"/>
      <c r="V19" s="217"/>
      <c r="W19" s="217"/>
      <c r="X19" s="217"/>
      <c r="Y19" s="279"/>
      <c r="Z19" s="282">
        <v>0.2</v>
      </c>
      <c r="AA19" s="282"/>
      <c r="AB19" s="282"/>
      <c r="AC19" s="282"/>
      <c r="AD19" s="287">
        <v>63796</v>
      </c>
      <c r="AE19" s="287"/>
      <c r="AF19" s="287"/>
      <c r="AG19" s="287"/>
      <c r="AH19" s="287"/>
      <c r="AI19" s="287"/>
      <c r="AJ19" s="287"/>
      <c r="AK19" s="287"/>
      <c r="AL19" s="283">
        <v>0.4</v>
      </c>
      <c r="AM19" s="238"/>
      <c r="AN19" s="238"/>
      <c r="AO19" s="296"/>
      <c r="AP19" s="261" t="s">
        <v>259</v>
      </c>
      <c r="AQ19" s="1"/>
      <c r="AR19" s="1"/>
      <c r="AS19" s="1"/>
      <c r="AT19" s="1"/>
      <c r="AU19" s="1"/>
      <c r="AV19" s="1"/>
      <c r="AW19" s="1"/>
      <c r="AX19" s="1"/>
      <c r="AY19" s="1"/>
      <c r="AZ19" s="1"/>
      <c r="BA19" s="1"/>
      <c r="BB19" s="1"/>
      <c r="BC19" s="1"/>
      <c r="BD19" s="1"/>
      <c r="BE19" s="1"/>
      <c r="BF19" s="269"/>
      <c r="BG19" s="274" t="s">
        <v>203</v>
      </c>
      <c r="BH19" s="217"/>
      <c r="BI19" s="217"/>
      <c r="BJ19" s="217"/>
      <c r="BK19" s="217"/>
      <c r="BL19" s="217"/>
      <c r="BM19" s="217"/>
      <c r="BN19" s="279"/>
      <c r="BO19" s="282" t="s">
        <v>203</v>
      </c>
      <c r="BP19" s="282"/>
      <c r="BQ19" s="282"/>
      <c r="BR19" s="282"/>
      <c r="BS19" s="287" t="s">
        <v>203</v>
      </c>
      <c r="BT19" s="287"/>
      <c r="BU19" s="287"/>
      <c r="BV19" s="287"/>
      <c r="BW19" s="287"/>
      <c r="BX19" s="287"/>
      <c r="BY19" s="287"/>
      <c r="BZ19" s="287"/>
      <c r="CA19" s="287"/>
      <c r="CB19" s="325"/>
      <c r="CD19" s="261" t="s">
        <v>368</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369</v>
      </c>
      <c r="C20" s="266"/>
      <c r="D20" s="266"/>
      <c r="E20" s="266"/>
      <c r="F20" s="266"/>
      <c r="G20" s="266"/>
      <c r="H20" s="266"/>
      <c r="I20" s="266"/>
      <c r="J20" s="266"/>
      <c r="K20" s="266"/>
      <c r="L20" s="266"/>
      <c r="M20" s="266"/>
      <c r="N20" s="266"/>
      <c r="O20" s="266"/>
      <c r="P20" s="266"/>
      <c r="Q20" s="270"/>
      <c r="R20" s="274">
        <v>744</v>
      </c>
      <c r="S20" s="217"/>
      <c r="T20" s="217"/>
      <c r="U20" s="217"/>
      <c r="V20" s="217"/>
      <c r="W20" s="217"/>
      <c r="X20" s="217"/>
      <c r="Y20" s="279"/>
      <c r="Z20" s="282">
        <v>0</v>
      </c>
      <c r="AA20" s="282"/>
      <c r="AB20" s="282"/>
      <c r="AC20" s="282"/>
      <c r="AD20" s="287">
        <v>744</v>
      </c>
      <c r="AE20" s="287"/>
      <c r="AF20" s="287"/>
      <c r="AG20" s="287"/>
      <c r="AH20" s="287"/>
      <c r="AI20" s="287"/>
      <c r="AJ20" s="287"/>
      <c r="AK20" s="287"/>
      <c r="AL20" s="283">
        <v>0</v>
      </c>
      <c r="AM20" s="238"/>
      <c r="AN20" s="238"/>
      <c r="AO20" s="296"/>
      <c r="AP20" s="261" t="s">
        <v>370</v>
      </c>
      <c r="AQ20" s="1"/>
      <c r="AR20" s="1"/>
      <c r="AS20" s="1"/>
      <c r="AT20" s="1"/>
      <c r="AU20" s="1"/>
      <c r="AV20" s="1"/>
      <c r="AW20" s="1"/>
      <c r="AX20" s="1"/>
      <c r="AY20" s="1"/>
      <c r="AZ20" s="1"/>
      <c r="BA20" s="1"/>
      <c r="BB20" s="1"/>
      <c r="BC20" s="1"/>
      <c r="BD20" s="1"/>
      <c r="BE20" s="1"/>
      <c r="BF20" s="269"/>
      <c r="BG20" s="274" t="s">
        <v>203</v>
      </c>
      <c r="BH20" s="217"/>
      <c r="BI20" s="217"/>
      <c r="BJ20" s="217"/>
      <c r="BK20" s="217"/>
      <c r="BL20" s="217"/>
      <c r="BM20" s="217"/>
      <c r="BN20" s="279"/>
      <c r="BO20" s="282" t="s">
        <v>203</v>
      </c>
      <c r="BP20" s="282"/>
      <c r="BQ20" s="282"/>
      <c r="BR20" s="282"/>
      <c r="BS20" s="287" t="s">
        <v>203</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33161395</v>
      </c>
      <c r="CS20" s="217"/>
      <c r="CT20" s="217"/>
      <c r="CU20" s="217"/>
      <c r="CV20" s="217"/>
      <c r="CW20" s="217"/>
      <c r="CX20" s="217"/>
      <c r="CY20" s="279"/>
      <c r="CZ20" s="282">
        <v>100</v>
      </c>
      <c r="DA20" s="282"/>
      <c r="DB20" s="282"/>
      <c r="DC20" s="282"/>
      <c r="DD20" s="288">
        <v>3270540</v>
      </c>
      <c r="DE20" s="217"/>
      <c r="DF20" s="217"/>
      <c r="DG20" s="217"/>
      <c r="DH20" s="217"/>
      <c r="DI20" s="217"/>
      <c r="DJ20" s="217"/>
      <c r="DK20" s="217"/>
      <c r="DL20" s="217"/>
      <c r="DM20" s="217"/>
      <c r="DN20" s="217"/>
      <c r="DO20" s="217"/>
      <c r="DP20" s="279"/>
      <c r="DQ20" s="288">
        <v>20020926</v>
      </c>
      <c r="DR20" s="217"/>
      <c r="DS20" s="217"/>
      <c r="DT20" s="217"/>
      <c r="DU20" s="217"/>
      <c r="DV20" s="217"/>
      <c r="DW20" s="217"/>
      <c r="DX20" s="217"/>
      <c r="DY20" s="217"/>
      <c r="DZ20" s="217"/>
      <c r="EA20" s="217"/>
      <c r="EB20" s="217"/>
      <c r="EC20" s="326"/>
    </row>
    <row r="21" spans="2:133" ht="11.25" customHeight="1">
      <c r="B21" s="261" t="s">
        <v>346</v>
      </c>
      <c r="C21" s="1"/>
      <c r="D21" s="1"/>
      <c r="E21" s="1"/>
      <c r="F21" s="1"/>
      <c r="G21" s="1"/>
      <c r="H21" s="1"/>
      <c r="I21" s="1"/>
      <c r="J21" s="1"/>
      <c r="K21" s="1"/>
      <c r="L21" s="1"/>
      <c r="M21" s="1"/>
      <c r="N21" s="1"/>
      <c r="O21" s="1"/>
      <c r="P21" s="1"/>
      <c r="Q21" s="269"/>
      <c r="R21" s="274">
        <v>7203877</v>
      </c>
      <c r="S21" s="217"/>
      <c r="T21" s="217"/>
      <c r="U21" s="217"/>
      <c r="V21" s="217"/>
      <c r="W21" s="217"/>
      <c r="X21" s="217"/>
      <c r="Y21" s="279"/>
      <c r="Z21" s="282">
        <v>21.2</v>
      </c>
      <c r="AA21" s="282"/>
      <c r="AB21" s="282"/>
      <c r="AC21" s="282"/>
      <c r="AD21" s="287">
        <v>6420643</v>
      </c>
      <c r="AE21" s="287"/>
      <c r="AF21" s="287"/>
      <c r="AG21" s="287"/>
      <c r="AH21" s="287"/>
      <c r="AI21" s="287"/>
      <c r="AJ21" s="287"/>
      <c r="AK21" s="287"/>
      <c r="AL21" s="283">
        <v>37.4</v>
      </c>
      <c r="AM21" s="238"/>
      <c r="AN21" s="238"/>
      <c r="AO21" s="296"/>
      <c r="AP21" s="261" t="s">
        <v>373</v>
      </c>
      <c r="AQ21" s="300"/>
      <c r="AR21" s="300"/>
      <c r="AS21" s="300"/>
      <c r="AT21" s="300"/>
      <c r="AU21" s="300"/>
      <c r="AV21" s="300"/>
      <c r="AW21" s="300"/>
      <c r="AX21" s="300"/>
      <c r="AY21" s="300"/>
      <c r="AZ21" s="300"/>
      <c r="BA21" s="300"/>
      <c r="BB21" s="300"/>
      <c r="BC21" s="300"/>
      <c r="BD21" s="300"/>
      <c r="BE21" s="300"/>
      <c r="BF21" s="314"/>
      <c r="BG21" s="274" t="s">
        <v>203</v>
      </c>
      <c r="BH21" s="217"/>
      <c r="BI21" s="217"/>
      <c r="BJ21" s="217"/>
      <c r="BK21" s="217"/>
      <c r="BL21" s="217"/>
      <c r="BM21" s="217"/>
      <c r="BN21" s="279"/>
      <c r="BO21" s="282" t="s">
        <v>203</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302</v>
      </c>
      <c r="C22" s="1"/>
      <c r="D22" s="1"/>
      <c r="E22" s="1"/>
      <c r="F22" s="1"/>
      <c r="G22" s="1"/>
      <c r="H22" s="1"/>
      <c r="I22" s="1"/>
      <c r="J22" s="1"/>
      <c r="K22" s="1"/>
      <c r="L22" s="1"/>
      <c r="M22" s="1"/>
      <c r="N22" s="1"/>
      <c r="O22" s="1"/>
      <c r="P22" s="1"/>
      <c r="Q22" s="269"/>
      <c r="R22" s="274">
        <v>6420643</v>
      </c>
      <c r="S22" s="217"/>
      <c r="T22" s="217"/>
      <c r="U22" s="217"/>
      <c r="V22" s="217"/>
      <c r="W22" s="217"/>
      <c r="X22" s="217"/>
      <c r="Y22" s="279"/>
      <c r="Z22" s="282">
        <v>18.899999999999999</v>
      </c>
      <c r="AA22" s="282"/>
      <c r="AB22" s="282"/>
      <c r="AC22" s="282"/>
      <c r="AD22" s="287">
        <v>6420643</v>
      </c>
      <c r="AE22" s="287"/>
      <c r="AF22" s="287"/>
      <c r="AG22" s="287"/>
      <c r="AH22" s="287"/>
      <c r="AI22" s="287"/>
      <c r="AJ22" s="287"/>
      <c r="AK22" s="287"/>
      <c r="AL22" s="283">
        <v>37.4</v>
      </c>
      <c r="AM22" s="238"/>
      <c r="AN22" s="238"/>
      <c r="AO22" s="296"/>
      <c r="AP22" s="261" t="s">
        <v>374</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300</v>
      </c>
      <c r="C23" s="1"/>
      <c r="D23" s="1"/>
      <c r="E23" s="1"/>
      <c r="F23" s="1"/>
      <c r="G23" s="1"/>
      <c r="H23" s="1"/>
      <c r="I23" s="1"/>
      <c r="J23" s="1"/>
      <c r="K23" s="1"/>
      <c r="L23" s="1"/>
      <c r="M23" s="1"/>
      <c r="N23" s="1"/>
      <c r="O23" s="1"/>
      <c r="P23" s="1"/>
      <c r="Q23" s="269"/>
      <c r="R23" s="274">
        <v>783234</v>
      </c>
      <c r="S23" s="217"/>
      <c r="T23" s="217"/>
      <c r="U23" s="217"/>
      <c r="V23" s="217"/>
      <c r="W23" s="217"/>
      <c r="X23" s="217"/>
      <c r="Y23" s="279"/>
      <c r="Z23" s="282">
        <v>2.2999999999999998</v>
      </c>
      <c r="AA23" s="282"/>
      <c r="AB23" s="282"/>
      <c r="AC23" s="282"/>
      <c r="AD23" s="287" t="s">
        <v>203</v>
      </c>
      <c r="AE23" s="287"/>
      <c r="AF23" s="287"/>
      <c r="AG23" s="287"/>
      <c r="AH23" s="287"/>
      <c r="AI23" s="287"/>
      <c r="AJ23" s="287"/>
      <c r="AK23" s="287"/>
      <c r="AL23" s="283" t="s">
        <v>203</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t="s">
        <v>203</v>
      </c>
      <c r="BH23" s="217"/>
      <c r="BI23" s="217"/>
      <c r="BJ23" s="217"/>
      <c r="BK23" s="217"/>
      <c r="BL23" s="217"/>
      <c r="BM23" s="217"/>
      <c r="BN23" s="279"/>
      <c r="BO23" s="282" t="s">
        <v>203</v>
      </c>
      <c r="BP23" s="282"/>
      <c r="BQ23" s="282"/>
      <c r="BR23" s="282"/>
      <c r="BS23" s="287" t="s">
        <v>203</v>
      </c>
      <c r="BT23" s="287"/>
      <c r="BU23" s="287"/>
      <c r="BV23" s="287"/>
      <c r="BW23" s="287"/>
      <c r="BX23" s="287"/>
      <c r="BY23" s="287"/>
      <c r="BZ23" s="287"/>
      <c r="CA23" s="287"/>
      <c r="CB23" s="325"/>
      <c r="CD23" s="182" t="s">
        <v>318</v>
      </c>
      <c r="CE23" s="139"/>
      <c r="CF23" s="139"/>
      <c r="CG23" s="139"/>
      <c r="CH23" s="139"/>
      <c r="CI23" s="139"/>
      <c r="CJ23" s="139"/>
      <c r="CK23" s="139"/>
      <c r="CL23" s="139"/>
      <c r="CM23" s="139"/>
      <c r="CN23" s="139"/>
      <c r="CO23" s="139"/>
      <c r="CP23" s="139"/>
      <c r="CQ23" s="144"/>
      <c r="CR23" s="182" t="s">
        <v>294</v>
      </c>
      <c r="CS23" s="139"/>
      <c r="CT23" s="139"/>
      <c r="CU23" s="139"/>
      <c r="CV23" s="139"/>
      <c r="CW23" s="139"/>
      <c r="CX23" s="139"/>
      <c r="CY23" s="144"/>
      <c r="CZ23" s="182" t="s">
        <v>377</v>
      </c>
      <c r="DA23" s="139"/>
      <c r="DB23" s="139"/>
      <c r="DC23" s="144"/>
      <c r="DD23" s="182" t="s">
        <v>306</v>
      </c>
      <c r="DE23" s="139"/>
      <c r="DF23" s="139"/>
      <c r="DG23" s="139"/>
      <c r="DH23" s="139"/>
      <c r="DI23" s="139"/>
      <c r="DJ23" s="139"/>
      <c r="DK23" s="144"/>
      <c r="DL23" s="345" t="s">
        <v>380</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203</v>
      </c>
      <c r="S24" s="217"/>
      <c r="T24" s="217"/>
      <c r="U24" s="217"/>
      <c r="V24" s="217"/>
      <c r="W24" s="217"/>
      <c r="X24" s="217"/>
      <c r="Y24" s="279"/>
      <c r="Z24" s="282" t="s">
        <v>203</v>
      </c>
      <c r="AA24" s="282"/>
      <c r="AB24" s="282"/>
      <c r="AC24" s="282"/>
      <c r="AD24" s="287" t="s">
        <v>203</v>
      </c>
      <c r="AE24" s="287"/>
      <c r="AF24" s="287"/>
      <c r="AG24" s="287"/>
      <c r="AH24" s="287"/>
      <c r="AI24" s="287"/>
      <c r="AJ24" s="287"/>
      <c r="AK24" s="287"/>
      <c r="AL24" s="283" t="s">
        <v>203</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384</v>
      </c>
      <c r="CE24" s="265"/>
      <c r="CF24" s="265"/>
      <c r="CG24" s="265"/>
      <c r="CH24" s="265"/>
      <c r="CI24" s="265"/>
      <c r="CJ24" s="265"/>
      <c r="CK24" s="265"/>
      <c r="CL24" s="265"/>
      <c r="CM24" s="265"/>
      <c r="CN24" s="265"/>
      <c r="CO24" s="265"/>
      <c r="CP24" s="265"/>
      <c r="CQ24" s="268"/>
      <c r="CR24" s="273">
        <v>17778334</v>
      </c>
      <c r="CS24" s="276"/>
      <c r="CT24" s="276"/>
      <c r="CU24" s="276"/>
      <c r="CV24" s="276"/>
      <c r="CW24" s="276"/>
      <c r="CX24" s="276"/>
      <c r="CY24" s="278"/>
      <c r="CZ24" s="291">
        <v>53.6</v>
      </c>
      <c r="DA24" s="293"/>
      <c r="DB24" s="293"/>
      <c r="DC24" s="337"/>
      <c r="DD24" s="341">
        <v>10605139</v>
      </c>
      <c r="DE24" s="276"/>
      <c r="DF24" s="276"/>
      <c r="DG24" s="276"/>
      <c r="DH24" s="276"/>
      <c r="DI24" s="276"/>
      <c r="DJ24" s="276"/>
      <c r="DK24" s="278"/>
      <c r="DL24" s="341">
        <v>10358338</v>
      </c>
      <c r="DM24" s="276"/>
      <c r="DN24" s="276"/>
      <c r="DO24" s="276"/>
      <c r="DP24" s="276"/>
      <c r="DQ24" s="276"/>
      <c r="DR24" s="276"/>
      <c r="DS24" s="276"/>
      <c r="DT24" s="276"/>
      <c r="DU24" s="276"/>
      <c r="DV24" s="278"/>
      <c r="DW24" s="291">
        <v>59.3</v>
      </c>
      <c r="DX24" s="293"/>
      <c r="DY24" s="293"/>
      <c r="DZ24" s="293"/>
      <c r="EA24" s="293"/>
      <c r="EB24" s="293"/>
      <c r="EC24" s="295"/>
    </row>
    <row r="25" spans="2:133" ht="11.25" customHeight="1">
      <c r="B25" s="261" t="s">
        <v>57</v>
      </c>
      <c r="C25" s="1"/>
      <c r="D25" s="1"/>
      <c r="E25" s="1"/>
      <c r="F25" s="1"/>
      <c r="G25" s="1"/>
      <c r="H25" s="1"/>
      <c r="I25" s="1"/>
      <c r="J25" s="1"/>
      <c r="K25" s="1"/>
      <c r="L25" s="1"/>
      <c r="M25" s="1"/>
      <c r="N25" s="1"/>
      <c r="O25" s="1"/>
      <c r="P25" s="1"/>
      <c r="Q25" s="269"/>
      <c r="R25" s="274">
        <v>17926167</v>
      </c>
      <c r="S25" s="217"/>
      <c r="T25" s="217"/>
      <c r="U25" s="217"/>
      <c r="V25" s="217"/>
      <c r="W25" s="217"/>
      <c r="X25" s="217"/>
      <c r="Y25" s="279"/>
      <c r="Z25" s="282">
        <v>52.6</v>
      </c>
      <c r="AA25" s="282"/>
      <c r="AB25" s="282"/>
      <c r="AC25" s="282"/>
      <c r="AD25" s="287">
        <v>17142933</v>
      </c>
      <c r="AE25" s="287"/>
      <c r="AF25" s="287"/>
      <c r="AG25" s="287"/>
      <c r="AH25" s="287"/>
      <c r="AI25" s="287"/>
      <c r="AJ25" s="287"/>
      <c r="AK25" s="287"/>
      <c r="AL25" s="283">
        <v>99.8</v>
      </c>
      <c r="AM25" s="238"/>
      <c r="AN25" s="238"/>
      <c r="AO25" s="296"/>
      <c r="AP25" s="261" t="s">
        <v>277</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5146320</v>
      </c>
      <c r="CS25" s="313"/>
      <c r="CT25" s="313"/>
      <c r="CU25" s="313"/>
      <c r="CV25" s="313"/>
      <c r="CW25" s="313"/>
      <c r="CX25" s="313"/>
      <c r="CY25" s="332"/>
      <c r="CZ25" s="283">
        <v>15.5</v>
      </c>
      <c r="DA25" s="335"/>
      <c r="DB25" s="335"/>
      <c r="DC25" s="338"/>
      <c r="DD25" s="288">
        <v>4662540</v>
      </c>
      <c r="DE25" s="313"/>
      <c r="DF25" s="313"/>
      <c r="DG25" s="313"/>
      <c r="DH25" s="313"/>
      <c r="DI25" s="313"/>
      <c r="DJ25" s="313"/>
      <c r="DK25" s="332"/>
      <c r="DL25" s="288">
        <v>4570220</v>
      </c>
      <c r="DM25" s="313"/>
      <c r="DN25" s="313"/>
      <c r="DO25" s="313"/>
      <c r="DP25" s="313"/>
      <c r="DQ25" s="313"/>
      <c r="DR25" s="313"/>
      <c r="DS25" s="313"/>
      <c r="DT25" s="313"/>
      <c r="DU25" s="313"/>
      <c r="DV25" s="332"/>
      <c r="DW25" s="283">
        <v>26.2</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11334</v>
      </c>
      <c r="S26" s="217"/>
      <c r="T26" s="217"/>
      <c r="U26" s="217"/>
      <c r="V26" s="217"/>
      <c r="W26" s="217"/>
      <c r="X26" s="217"/>
      <c r="Y26" s="279"/>
      <c r="Z26" s="282">
        <v>0</v>
      </c>
      <c r="AA26" s="282"/>
      <c r="AB26" s="282"/>
      <c r="AC26" s="282"/>
      <c r="AD26" s="287">
        <v>11334</v>
      </c>
      <c r="AE26" s="287"/>
      <c r="AF26" s="287"/>
      <c r="AG26" s="287"/>
      <c r="AH26" s="287"/>
      <c r="AI26" s="287"/>
      <c r="AJ26" s="287"/>
      <c r="AK26" s="287"/>
      <c r="AL26" s="283">
        <v>0.1</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3287531</v>
      </c>
      <c r="CS26" s="217"/>
      <c r="CT26" s="217"/>
      <c r="CU26" s="217"/>
      <c r="CV26" s="217"/>
      <c r="CW26" s="217"/>
      <c r="CX26" s="217"/>
      <c r="CY26" s="279"/>
      <c r="CZ26" s="283">
        <v>9.9</v>
      </c>
      <c r="DA26" s="335"/>
      <c r="DB26" s="335"/>
      <c r="DC26" s="338"/>
      <c r="DD26" s="288">
        <v>3020706</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455770</v>
      </c>
      <c r="S27" s="217"/>
      <c r="T27" s="217"/>
      <c r="U27" s="217"/>
      <c r="V27" s="217"/>
      <c r="W27" s="217"/>
      <c r="X27" s="217"/>
      <c r="Y27" s="279"/>
      <c r="Z27" s="282">
        <v>1.3</v>
      </c>
      <c r="AA27" s="282"/>
      <c r="AB27" s="282"/>
      <c r="AC27" s="282"/>
      <c r="AD27" s="287">
        <v>1883</v>
      </c>
      <c r="AE27" s="287"/>
      <c r="AF27" s="287"/>
      <c r="AG27" s="287"/>
      <c r="AH27" s="287"/>
      <c r="AI27" s="287"/>
      <c r="AJ27" s="287"/>
      <c r="AK27" s="287"/>
      <c r="AL27" s="283">
        <v>0</v>
      </c>
      <c r="AM27" s="238"/>
      <c r="AN27" s="238"/>
      <c r="AO27" s="296"/>
      <c r="AP27" s="261" t="s">
        <v>390</v>
      </c>
      <c r="AQ27" s="1"/>
      <c r="AR27" s="1"/>
      <c r="AS27" s="1"/>
      <c r="AT27" s="1"/>
      <c r="AU27" s="1"/>
      <c r="AV27" s="1"/>
      <c r="AW27" s="1"/>
      <c r="AX27" s="1"/>
      <c r="AY27" s="1"/>
      <c r="AZ27" s="1"/>
      <c r="BA27" s="1"/>
      <c r="BB27" s="1"/>
      <c r="BC27" s="1"/>
      <c r="BD27" s="1"/>
      <c r="BE27" s="1"/>
      <c r="BF27" s="269"/>
      <c r="BG27" s="274">
        <v>8614846</v>
      </c>
      <c r="BH27" s="217"/>
      <c r="BI27" s="217"/>
      <c r="BJ27" s="217"/>
      <c r="BK27" s="217"/>
      <c r="BL27" s="217"/>
      <c r="BM27" s="217"/>
      <c r="BN27" s="279"/>
      <c r="BO27" s="282">
        <v>100</v>
      </c>
      <c r="BP27" s="282"/>
      <c r="BQ27" s="282"/>
      <c r="BR27" s="282"/>
      <c r="BS27" s="287">
        <v>788295</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9015906</v>
      </c>
      <c r="CS27" s="313"/>
      <c r="CT27" s="313"/>
      <c r="CU27" s="313"/>
      <c r="CV27" s="313"/>
      <c r="CW27" s="313"/>
      <c r="CX27" s="313"/>
      <c r="CY27" s="332"/>
      <c r="CZ27" s="283">
        <v>27.2</v>
      </c>
      <c r="DA27" s="335"/>
      <c r="DB27" s="335"/>
      <c r="DC27" s="338"/>
      <c r="DD27" s="288">
        <v>2492096</v>
      </c>
      <c r="DE27" s="313"/>
      <c r="DF27" s="313"/>
      <c r="DG27" s="313"/>
      <c r="DH27" s="313"/>
      <c r="DI27" s="313"/>
      <c r="DJ27" s="313"/>
      <c r="DK27" s="332"/>
      <c r="DL27" s="288">
        <v>2337615</v>
      </c>
      <c r="DM27" s="313"/>
      <c r="DN27" s="313"/>
      <c r="DO27" s="313"/>
      <c r="DP27" s="313"/>
      <c r="DQ27" s="313"/>
      <c r="DR27" s="313"/>
      <c r="DS27" s="313"/>
      <c r="DT27" s="313"/>
      <c r="DU27" s="313"/>
      <c r="DV27" s="332"/>
      <c r="DW27" s="283">
        <v>13.4</v>
      </c>
      <c r="DX27" s="335"/>
      <c r="DY27" s="335"/>
      <c r="DZ27" s="335"/>
      <c r="EA27" s="335"/>
      <c r="EB27" s="335"/>
      <c r="EC27" s="360"/>
    </row>
    <row r="28" spans="2:133" ht="11.25" customHeight="1">
      <c r="B28" s="261" t="s">
        <v>232</v>
      </c>
      <c r="C28" s="1"/>
      <c r="D28" s="1"/>
      <c r="E28" s="1"/>
      <c r="F28" s="1"/>
      <c r="G28" s="1"/>
      <c r="H28" s="1"/>
      <c r="I28" s="1"/>
      <c r="J28" s="1"/>
      <c r="K28" s="1"/>
      <c r="L28" s="1"/>
      <c r="M28" s="1"/>
      <c r="N28" s="1"/>
      <c r="O28" s="1"/>
      <c r="P28" s="1"/>
      <c r="Q28" s="269"/>
      <c r="R28" s="274">
        <v>310338</v>
      </c>
      <c r="S28" s="217"/>
      <c r="T28" s="217"/>
      <c r="U28" s="217"/>
      <c r="V28" s="217"/>
      <c r="W28" s="217"/>
      <c r="X28" s="217"/>
      <c r="Y28" s="279"/>
      <c r="Z28" s="282">
        <v>0.9</v>
      </c>
      <c r="AA28" s="282"/>
      <c r="AB28" s="282"/>
      <c r="AC28" s="282"/>
      <c r="AD28" s="287">
        <v>19970</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385</v>
      </c>
      <c r="CE28" s="1"/>
      <c r="CF28" s="1"/>
      <c r="CG28" s="1"/>
      <c r="CH28" s="1"/>
      <c r="CI28" s="1"/>
      <c r="CJ28" s="1"/>
      <c r="CK28" s="1"/>
      <c r="CL28" s="1"/>
      <c r="CM28" s="1"/>
      <c r="CN28" s="1"/>
      <c r="CO28" s="1"/>
      <c r="CP28" s="1"/>
      <c r="CQ28" s="269"/>
      <c r="CR28" s="274">
        <v>3616108</v>
      </c>
      <c r="CS28" s="217"/>
      <c r="CT28" s="217"/>
      <c r="CU28" s="217"/>
      <c r="CV28" s="217"/>
      <c r="CW28" s="217"/>
      <c r="CX28" s="217"/>
      <c r="CY28" s="279"/>
      <c r="CZ28" s="283">
        <v>10.9</v>
      </c>
      <c r="DA28" s="335"/>
      <c r="DB28" s="335"/>
      <c r="DC28" s="338"/>
      <c r="DD28" s="288">
        <v>3450503</v>
      </c>
      <c r="DE28" s="217"/>
      <c r="DF28" s="217"/>
      <c r="DG28" s="217"/>
      <c r="DH28" s="217"/>
      <c r="DI28" s="217"/>
      <c r="DJ28" s="217"/>
      <c r="DK28" s="279"/>
      <c r="DL28" s="288">
        <v>3450503</v>
      </c>
      <c r="DM28" s="217"/>
      <c r="DN28" s="217"/>
      <c r="DO28" s="217"/>
      <c r="DP28" s="217"/>
      <c r="DQ28" s="217"/>
      <c r="DR28" s="217"/>
      <c r="DS28" s="217"/>
      <c r="DT28" s="217"/>
      <c r="DU28" s="217"/>
      <c r="DV28" s="279"/>
      <c r="DW28" s="283">
        <v>19.8</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41702</v>
      </c>
      <c r="S29" s="217"/>
      <c r="T29" s="217"/>
      <c r="U29" s="217"/>
      <c r="V29" s="217"/>
      <c r="W29" s="217"/>
      <c r="X29" s="217"/>
      <c r="Y29" s="279"/>
      <c r="Z29" s="282">
        <v>0.1</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25</v>
      </c>
      <c r="CG29" s="1"/>
      <c r="CH29" s="1"/>
      <c r="CI29" s="1"/>
      <c r="CJ29" s="1"/>
      <c r="CK29" s="1"/>
      <c r="CL29" s="1"/>
      <c r="CM29" s="1"/>
      <c r="CN29" s="1"/>
      <c r="CO29" s="1"/>
      <c r="CP29" s="1"/>
      <c r="CQ29" s="269"/>
      <c r="CR29" s="274">
        <v>3616107</v>
      </c>
      <c r="CS29" s="313"/>
      <c r="CT29" s="313"/>
      <c r="CU29" s="313"/>
      <c r="CV29" s="313"/>
      <c r="CW29" s="313"/>
      <c r="CX29" s="313"/>
      <c r="CY29" s="332"/>
      <c r="CZ29" s="283">
        <v>10.9</v>
      </c>
      <c r="DA29" s="335"/>
      <c r="DB29" s="335"/>
      <c r="DC29" s="338"/>
      <c r="DD29" s="288">
        <v>3450502</v>
      </c>
      <c r="DE29" s="313"/>
      <c r="DF29" s="313"/>
      <c r="DG29" s="313"/>
      <c r="DH29" s="313"/>
      <c r="DI29" s="313"/>
      <c r="DJ29" s="313"/>
      <c r="DK29" s="332"/>
      <c r="DL29" s="288">
        <v>3450502</v>
      </c>
      <c r="DM29" s="313"/>
      <c r="DN29" s="313"/>
      <c r="DO29" s="313"/>
      <c r="DP29" s="313"/>
      <c r="DQ29" s="313"/>
      <c r="DR29" s="313"/>
      <c r="DS29" s="313"/>
      <c r="DT29" s="313"/>
      <c r="DU29" s="313"/>
      <c r="DV29" s="332"/>
      <c r="DW29" s="283">
        <v>19.8</v>
      </c>
      <c r="DX29" s="335"/>
      <c r="DY29" s="335"/>
      <c r="DZ29" s="335"/>
      <c r="EA29" s="335"/>
      <c r="EB29" s="335"/>
      <c r="EC29" s="360"/>
    </row>
    <row r="30" spans="2:133" ht="11.25" customHeight="1">
      <c r="B30" s="261" t="s">
        <v>347</v>
      </c>
      <c r="C30" s="1"/>
      <c r="D30" s="1"/>
      <c r="E30" s="1"/>
      <c r="F30" s="1"/>
      <c r="G30" s="1"/>
      <c r="H30" s="1"/>
      <c r="I30" s="1"/>
      <c r="J30" s="1"/>
      <c r="K30" s="1"/>
      <c r="L30" s="1"/>
      <c r="M30" s="1"/>
      <c r="N30" s="1"/>
      <c r="O30" s="1"/>
      <c r="P30" s="1"/>
      <c r="Q30" s="269"/>
      <c r="R30" s="274">
        <v>7337029</v>
      </c>
      <c r="S30" s="217"/>
      <c r="T30" s="217"/>
      <c r="U30" s="217"/>
      <c r="V30" s="217"/>
      <c r="W30" s="217"/>
      <c r="X30" s="217"/>
      <c r="Y30" s="279"/>
      <c r="Z30" s="282">
        <v>21.5</v>
      </c>
      <c r="AA30" s="282"/>
      <c r="AB30" s="282"/>
      <c r="AC30" s="282"/>
      <c r="AD30" s="287" t="s">
        <v>203</v>
      </c>
      <c r="AE30" s="287"/>
      <c r="AF30" s="287"/>
      <c r="AG30" s="287"/>
      <c r="AH30" s="287"/>
      <c r="AI30" s="287"/>
      <c r="AJ30" s="287"/>
      <c r="AK30" s="287"/>
      <c r="AL30" s="283" t="s">
        <v>203</v>
      </c>
      <c r="AM30" s="238"/>
      <c r="AN30" s="238"/>
      <c r="AO30" s="296"/>
      <c r="AP30" s="182" t="s">
        <v>318</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395</v>
      </c>
      <c r="CG30" s="1"/>
      <c r="CH30" s="1"/>
      <c r="CI30" s="1"/>
      <c r="CJ30" s="1"/>
      <c r="CK30" s="1"/>
      <c r="CL30" s="1"/>
      <c r="CM30" s="1"/>
      <c r="CN30" s="1"/>
      <c r="CO30" s="1"/>
      <c r="CP30" s="1"/>
      <c r="CQ30" s="269"/>
      <c r="CR30" s="274">
        <v>3493737</v>
      </c>
      <c r="CS30" s="217"/>
      <c r="CT30" s="217"/>
      <c r="CU30" s="217"/>
      <c r="CV30" s="217"/>
      <c r="CW30" s="217"/>
      <c r="CX30" s="217"/>
      <c r="CY30" s="279"/>
      <c r="CZ30" s="283">
        <v>10.5</v>
      </c>
      <c r="DA30" s="335"/>
      <c r="DB30" s="335"/>
      <c r="DC30" s="338"/>
      <c r="DD30" s="288">
        <v>3333394</v>
      </c>
      <c r="DE30" s="217"/>
      <c r="DF30" s="217"/>
      <c r="DG30" s="217"/>
      <c r="DH30" s="217"/>
      <c r="DI30" s="217"/>
      <c r="DJ30" s="217"/>
      <c r="DK30" s="279"/>
      <c r="DL30" s="288">
        <v>3333394</v>
      </c>
      <c r="DM30" s="217"/>
      <c r="DN30" s="217"/>
      <c r="DO30" s="217"/>
      <c r="DP30" s="217"/>
      <c r="DQ30" s="217"/>
      <c r="DR30" s="217"/>
      <c r="DS30" s="217"/>
      <c r="DT30" s="217"/>
      <c r="DU30" s="217"/>
      <c r="DV30" s="279"/>
      <c r="DW30" s="283">
        <v>19.100000000000001</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203</v>
      </c>
      <c r="S31" s="217"/>
      <c r="T31" s="217"/>
      <c r="U31" s="217"/>
      <c r="V31" s="217"/>
      <c r="W31" s="217"/>
      <c r="X31" s="217"/>
      <c r="Y31" s="279"/>
      <c r="Z31" s="282" t="s">
        <v>203</v>
      </c>
      <c r="AA31" s="282"/>
      <c r="AB31" s="282"/>
      <c r="AC31" s="282"/>
      <c r="AD31" s="287" t="s">
        <v>203</v>
      </c>
      <c r="AE31" s="287"/>
      <c r="AF31" s="287"/>
      <c r="AG31" s="287"/>
      <c r="AH31" s="287"/>
      <c r="AI31" s="287"/>
      <c r="AJ31" s="287"/>
      <c r="AK31" s="287"/>
      <c r="AL31" s="283" t="s">
        <v>203</v>
      </c>
      <c r="AM31" s="238"/>
      <c r="AN31" s="238"/>
      <c r="AO31" s="296"/>
      <c r="AP31" s="163" t="s">
        <v>4</v>
      </c>
      <c r="AQ31" s="178"/>
      <c r="AR31" s="178"/>
      <c r="AS31" s="178"/>
      <c r="AT31" s="306" t="s">
        <v>396</v>
      </c>
      <c r="AU31" s="265"/>
      <c r="AV31" s="265"/>
      <c r="AW31" s="265"/>
      <c r="AX31" s="260" t="s">
        <v>278</v>
      </c>
      <c r="AY31" s="265"/>
      <c r="AZ31" s="265"/>
      <c r="BA31" s="265"/>
      <c r="BB31" s="265"/>
      <c r="BC31" s="265"/>
      <c r="BD31" s="265"/>
      <c r="BE31" s="265"/>
      <c r="BF31" s="268"/>
      <c r="BG31" s="318">
        <v>99.4</v>
      </c>
      <c r="BH31" s="322"/>
      <c r="BI31" s="322"/>
      <c r="BJ31" s="322"/>
      <c r="BK31" s="322"/>
      <c r="BL31" s="322"/>
      <c r="BM31" s="293">
        <v>97.8</v>
      </c>
      <c r="BN31" s="322"/>
      <c r="BO31" s="322"/>
      <c r="BP31" s="322"/>
      <c r="BQ31" s="324"/>
      <c r="BR31" s="318">
        <v>99.3</v>
      </c>
      <c r="BS31" s="322"/>
      <c r="BT31" s="322"/>
      <c r="BU31" s="322"/>
      <c r="BV31" s="322"/>
      <c r="BW31" s="322"/>
      <c r="BX31" s="293">
        <v>97.7</v>
      </c>
      <c r="BY31" s="322"/>
      <c r="BZ31" s="322"/>
      <c r="CA31" s="322"/>
      <c r="CB31" s="324"/>
      <c r="CD31" s="134"/>
      <c r="CE31" s="42"/>
      <c r="CF31" s="261" t="s">
        <v>319</v>
      </c>
      <c r="CG31" s="1"/>
      <c r="CH31" s="1"/>
      <c r="CI31" s="1"/>
      <c r="CJ31" s="1"/>
      <c r="CK31" s="1"/>
      <c r="CL31" s="1"/>
      <c r="CM31" s="1"/>
      <c r="CN31" s="1"/>
      <c r="CO31" s="1"/>
      <c r="CP31" s="1"/>
      <c r="CQ31" s="269"/>
      <c r="CR31" s="274">
        <v>122370</v>
      </c>
      <c r="CS31" s="313"/>
      <c r="CT31" s="313"/>
      <c r="CU31" s="313"/>
      <c r="CV31" s="313"/>
      <c r="CW31" s="313"/>
      <c r="CX31" s="313"/>
      <c r="CY31" s="332"/>
      <c r="CZ31" s="283">
        <v>0.4</v>
      </c>
      <c r="DA31" s="335"/>
      <c r="DB31" s="335"/>
      <c r="DC31" s="338"/>
      <c r="DD31" s="288">
        <v>117108</v>
      </c>
      <c r="DE31" s="313"/>
      <c r="DF31" s="313"/>
      <c r="DG31" s="313"/>
      <c r="DH31" s="313"/>
      <c r="DI31" s="313"/>
      <c r="DJ31" s="313"/>
      <c r="DK31" s="332"/>
      <c r="DL31" s="288">
        <v>117108</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397</v>
      </c>
      <c r="C32" s="1"/>
      <c r="D32" s="1"/>
      <c r="E32" s="1"/>
      <c r="F32" s="1"/>
      <c r="G32" s="1"/>
      <c r="H32" s="1"/>
      <c r="I32" s="1"/>
      <c r="J32" s="1"/>
      <c r="K32" s="1"/>
      <c r="L32" s="1"/>
      <c r="M32" s="1"/>
      <c r="N32" s="1"/>
      <c r="O32" s="1"/>
      <c r="P32" s="1"/>
      <c r="Q32" s="269"/>
      <c r="R32" s="274">
        <v>3296391</v>
      </c>
      <c r="S32" s="217"/>
      <c r="T32" s="217"/>
      <c r="U32" s="217"/>
      <c r="V32" s="217"/>
      <c r="W32" s="217"/>
      <c r="X32" s="217"/>
      <c r="Y32" s="279"/>
      <c r="Z32" s="282">
        <v>9.6999999999999993</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252</v>
      </c>
      <c r="AX32" s="261" t="s">
        <v>295</v>
      </c>
      <c r="AY32" s="1"/>
      <c r="AZ32" s="1"/>
      <c r="BA32" s="1"/>
      <c r="BB32" s="1"/>
      <c r="BC32" s="1"/>
      <c r="BD32" s="1"/>
      <c r="BE32" s="1"/>
      <c r="BF32" s="269"/>
      <c r="BG32" s="319">
        <v>99.4</v>
      </c>
      <c r="BH32" s="313"/>
      <c r="BI32" s="313"/>
      <c r="BJ32" s="313"/>
      <c r="BK32" s="313"/>
      <c r="BL32" s="313"/>
      <c r="BM32" s="238">
        <v>98.4</v>
      </c>
      <c r="BN32" s="313"/>
      <c r="BO32" s="313"/>
      <c r="BP32" s="313"/>
      <c r="BQ32" s="316"/>
      <c r="BR32" s="319">
        <v>99.4</v>
      </c>
      <c r="BS32" s="313"/>
      <c r="BT32" s="313"/>
      <c r="BU32" s="313"/>
      <c r="BV32" s="313"/>
      <c r="BW32" s="313"/>
      <c r="BX32" s="238">
        <v>98.2</v>
      </c>
      <c r="BY32" s="313"/>
      <c r="BZ32" s="313"/>
      <c r="CA32" s="313"/>
      <c r="CB32" s="316"/>
      <c r="CD32" s="135"/>
      <c r="CE32" s="142"/>
      <c r="CF32" s="261" t="s">
        <v>398</v>
      </c>
      <c r="CG32" s="1"/>
      <c r="CH32" s="1"/>
      <c r="CI32" s="1"/>
      <c r="CJ32" s="1"/>
      <c r="CK32" s="1"/>
      <c r="CL32" s="1"/>
      <c r="CM32" s="1"/>
      <c r="CN32" s="1"/>
      <c r="CO32" s="1"/>
      <c r="CP32" s="1"/>
      <c r="CQ32" s="269"/>
      <c r="CR32" s="274">
        <v>1</v>
      </c>
      <c r="CS32" s="217"/>
      <c r="CT32" s="217"/>
      <c r="CU32" s="217"/>
      <c r="CV32" s="217"/>
      <c r="CW32" s="217"/>
      <c r="CX32" s="217"/>
      <c r="CY32" s="279"/>
      <c r="CZ32" s="283">
        <v>0</v>
      </c>
      <c r="DA32" s="335"/>
      <c r="DB32" s="335"/>
      <c r="DC32" s="338"/>
      <c r="DD32" s="288">
        <v>1</v>
      </c>
      <c r="DE32" s="217"/>
      <c r="DF32" s="217"/>
      <c r="DG32" s="217"/>
      <c r="DH32" s="217"/>
      <c r="DI32" s="217"/>
      <c r="DJ32" s="217"/>
      <c r="DK32" s="279"/>
      <c r="DL32" s="288">
        <v>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238</v>
      </c>
      <c r="C33" s="1"/>
      <c r="D33" s="1"/>
      <c r="E33" s="1"/>
      <c r="F33" s="1"/>
      <c r="G33" s="1"/>
      <c r="H33" s="1"/>
      <c r="I33" s="1"/>
      <c r="J33" s="1"/>
      <c r="K33" s="1"/>
      <c r="L33" s="1"/>
      <c r="M33" s="1"/>
      <c r="N33" s="1"/>
      <c r="O33" s="1"/>
      <c r="P33" s="1"/>
      <c r="Q33" s="269"/>
      <c r="R33" s="274">
        <v>75191</v>
      </c>
      <c r="S33" s="217"/>
      <c r="T33" s="217"/>
      <c r="U33" s="217"/>
      <c r="V33" s="217"/>
      <c r="W33" s="217"/>
      <c r="X33" s="217"/>
      <c r="Y33" s="279"/>
      <c r="Z33" s="282">
        <v>0.2</v>
      </c>
      <c r="AA33" s="282"/>
      <c r="AB33" s="282"/>
      <c r="AC33" s="282"/>
      <c r="AD33" s="287">
        <v>9345</v>
      </c>
      <c r="AE33" s="287"/>
      <c r="AF33" s="287"/>
      <c r="AG33" s="287"/>
      <c r="AH33" s="287"/>
      <c r="AI33" s="287"/>
      <c r="AJ33" s="287"/>
      <c r="AK33" s="287"/>
      <c r="AL33" s="283">
        <v>0.1</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99.3</v>
      </c>
      <c r="BH33" s="312"/>
      <c r="BI33" s="312"/>
      <c r="BJ33" s="312"/>
      <c r="BK33" s="312"/>
      <c r="BL33" s="312"/>
      <c r="BM33" s="294">
        <v>97.2</v>
      </c>
      <c r="BN33" s="312"/>
      <c r="BO33" s="312"/>
      <c r="BP33" s="312"/>
      <c r="BQ33" s="317"/>
      <c r="BR33" s="320">
        <v>99.2</v>
      </c>
      <c r="BS33" s="312"/>
      <c r="BT33" s="312"/>
      <c r="BU33" s="312"/>
      <c r="BV33" s="312"/>
      <c r="BW33" s="312"/>
      <c r="BX33" s="294">
        <v>97.2</v>
      </c>
      <c r="BY33" s="312"/>
      <c r="BZ33" s="312"/>
      <c r="CA33" s="312"/>
      <c r="CB33" s="317"/>
      <c r="CD33" s="261" t="s">
        <v>400</v>
      </c>
      <c r="CE33" s="1"/>
      <c r="CF33" s="1"/>
      <c r="CG33" s="1"/>
      <c r="CH33" s="1"/>
      <c r="CI33" s="1"/>
      <c r="CJ33" s="1"/>
      <c r="CK33" s="1"/>
      <c r="CL33" s="1"/>
      <c r="CM33" s="1"/>
      <c r="CN33" s="1"/>
      <c r="CO33" s="1"/>
      <c r="CP33" s="1"/>
      <c r="CQ33" s="269"/>
      <c r="CR33" s="274">
        <v>11791789</v>
      </c>
      <c r="CS33" s="313"/>
      <c r="CT33" s="313"/>
      <c r="CU33" s="313"/>
      <c r="CV33" s="313"/>
      <c r="CW33" s="313"/>
      <c r="CX33" s="313"/>
      <c r="CY33" s="332"/>
      <c r="CZ33" s="283">
        <v>35.6</v>
      </c>
      <c r="DA33" s="335"/>
      <c r="DB33" s="335"/>
      <c r="DC33" s="338"/>
      <c r="DD33" s="288">
        <v>8746760</v>
      </c>
      <c r="DE33" s="313"/>
      <c r="DF33" s="313"/>
      <c r="DG33" s="313"/>
      <c r="DH33" s="313"/>
      <c r="DI33" s="313"/>
      <c r="DJ33" s="313"/>
      <c r="DK33" s="332"/>
      <c r="DL33" s="288">
        <v>5151288</v>
      </c>
      <c r="DM33" s="313"/>
      <c r="DN33" s="313"/>
      <c r="DO33" s="313"/>
      <c r="DP33" s="313"/>
      <c r="DQ33" s="313"/>
      <c r="DR33" s="313"/>
      <c r="DS33" s="313"/>
      <c r="DT33" s="313"/>
      <c r="DU33" s="313"/>
      <c r="DV33" s="332"/>
      <c r="DW33" s="283">
        <v>29.5</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891909</v>
      </c>
      <c r="S34" s="217"/>
      <c r="T34" s="217"/>
      <c r="U34" s="217"/>
      <c r="V34" s="217"/>
      <c r="W34" s="217"/>
      <c r="X34" s="217"/>
      <c r="Y34" s="279"/>
      <c r="Z34" s="282">
        <v>2.6</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403</v>
      </c>
      <c r="CE34" s="1"/>
      <c r="CF34" s="1"/>
      <c r="CG34" s="1"/>
      <c r="CH34" s="1"/>
      <c r="CI34" s="1"/>
      <c r="CJ34" s="1"/>
      <c r="CK34" s="1"/>
      <c r="CL34" s="1"/>
      <c r="CM34" s="1"/>
      <c r="CN34" s="1"/>
      <c r="CO34" s="1"/>
      <c r="CP34" s="1"/>
      <c r="CQ34" s="269"/>
      <c r="CR34" s="274">
        <v>4500420</v>
      </c>
      <c r="CS34" s="217"/>
      <c r="CT34" s="217"/>
      <c r="CU34" s="217"/>
      <c r="CV34" s="217"/>
      <c r="CW34" s="217"/>
      <c r="CX34" s="217"/>
      <c r="CY34" s="279"/>
      <c r="CZ34" s="283">
        <v>13.6</v>
      </c>
      <c r="DA34" s="335"/>
      <c r="DB34" s="335"/>
      <c r="DC34" s="338"/>
      <c r="DD34" s="288">
        <v>3052951</v>
      </c>
      <c r="DE34" s="217"/>
      <c r="DF34" s="217"/>
      <c r="DG34" s="217"/>
      <c r="DH34" s="217"/>
      <c r="DI34" s="217"/>
      <c r="DJ34" s="217"/>
      <c r="DK34" s="279"/>
      <c r="DL34" s="288">
        <v>2440422</v>
      </c>
      <c r="DM34" s="217"/>
      <c r="DN34" s="217"/>
      <c r="DO34" s="217"/>
      <c r="DP34" s="217"/>
      <c r="DQ34" s="217"/>
      <c r="DR34" s="217"/>
      <c r="DS34" s="217"/>
      <c r="DT34" s="217"/>
      <c r="DU34" s="217"/>
      <c r="DV34" s="279"/>
      <c r="DW34" s="283">
        <v>14</v>
      </c>
      <c r="DX34" s="335"/>
      <c r="DY34" s="335"/>
      <c r="DZ34" s="335"/>
      <c r="EA34" s="335"/>
      <c r="EB34" s="335"/>
      <c r="EC34" s="360"/>
    </row>
    <row r="35" spans="2:133" ht="11.25" customHeight="1">
      <c r="B35" s="261" t="s">
        <v>405</v>
      </c>
      <c r="C35" s="1"/>
      <c r="D35" s="1"/>
      <c r="E35" s="1"/>
      <c r="F35" s="1"/>
      <c r="G35" s="1"/>
      <c r="H35" s="1"/>
      <c r="I35" s="1"/>
      <c r="J35" s="1"/>
      <c r="K35" s="1"/>
      <c r="L35" s="1"/>
      <c r="M35" s="1"/>
      <c r="N35" s="1"/>
      <c r="O35" s="1"/>
      <c r="P35" s="1"/>
      <c r="Q35" s="269"/>
      <c r="R35" s="274">
        <v>752179</v>
      </c>
      <c r="S35" s="217"/>
      <c r="T35" s="217"/>
      <c r="U35" s="217"/>
      <c r="V35" s="217"/>
      <c r="W35" s="217"/>
      <c r="X35" s="217"/>
      <c r="Y35" s="279"/>
      <c r="Z35" s="282">
        <v>2.2000000000000002</v>
      </c>
      <c r="AA35" s="282"/>
      <c r="AB35" s="282"/>
      <c r="AC35" s="282"/>
      <c r="AD35" s="287" t="s">
        <v>203</v>
      </c>
      <c r="AE35" s="287"/>
      <c r="AF35" s="287"/>
      <c r="AG35" s="287"/>
      <c r="AH35" s="287"/>
      <c r="AI35" s="287"/>
      <c r="AJ35" s="287"/>
      <c r="AK35" s="287"/>
      <c r="AL35" s="283" t="s">
        <v>203</v>
      </c>
      <c r="AM35" s="238"/>
      <c r="AN35" s="238"/>
      <c r="AO35" s="296"/>
      <c r="AP35" s="95"/>
      <c r="AQ35" s="182" t="s">
        <v>406</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122716</v>
      </c>
      <c r="CS35" s="313"/>
      <c r="CT35" s="313"/>
      <c r="CU35" s="313"/>
      <c r="CV35" s="313"/>
      <c r="CW35" s="313"/>
      <c r="CX35" s="313"/>
      <c r="CY35" s="332"/>
      <c r="CZ35" s="283">
        <v>0.4</v>
      </c>
      <c r="DA35" s="335"/>
      <c r="DB35" s="335"/>
      <c r="DC35" s="338"/>
      <c r="DD35" s="288">
        <v>103773</v>
      </c>
      <c r="DE35" s="313"/>
      <c r="DF35" s="313"/>
      <c r="DG35" s="313"/>
      <c r="DH35" s="313"/>
      <c r="DI35" s="313"/>
      <c r="DJ35" s="313"/>
      <c r="DK35" s="332"/>
      <c r="DL35" s="288">
        <v>89631</v>
      </c>
      <c r="DM35" s="313"/>
      <c r="DN35" s="313"/>
      <c r="DO35" s="313"/>
      <c r="DP35" s="313"/>
      <c r="DQ35" s="313"/>
      <c r="DR35" s="313"/>
      <c r="DS35" s="313"/>
      <c r="DT35" s="313"/>
      <c r="DU35" s="313"/>
      <c r="DV35" s="332"/>
      <c r="DW35" s="283">
        <v>0.5</v>
      </c>
      <c r="DX35" s="335"/>
      <c r="DY35" s="335"/>
      <c r="DZ35" s="335"/>
      <c r="EA35" s="335"/>
      <c r="EB35" s="335"/>
      <c r="EC35" s="360"/>
    </row>
    <row r="36" spans="2:133" ht="11.25" customHeight="1">
      <c r="B36" s="261" t="s">
        <v>296</v>
      </c>
      <c r="C36" s="1"/>
      <c r="D36" s="1"/>
      <c r="E36" s="1"/>
      <c r="F36" s="1"/>
      <c r="G36" s="1"/>
      <c r="H36" s="1"/>
      <c r="I36" s="1"/>
      <c r="J36" s="1"/>
      <c r="K36" s="1"/>
      <c r="L36" s="1"/>
      <c r="M36" s="1"/>
      <c r="N36" s="1"/>
      <c r="O36" s="1"/>
      <c r="P36" s="1"/>
      <c r="Q36" s="269"/>
      <c r="R36" s="274">
        <v>584847</v>
      </c>
      <c r="S36" s="217"/>
      <c r="T36" s="217"/>
      <c r="U36" s="217"/>
      <c r="V36" s="217"/>
      <c r="W36" s="217"/>
      <c r="X36" s="217"/>
      <c r="Y36" s="279"/>
      <c r="Z36" s="282">
        <v>1.7</v>
      </c>
      <c r="AA36" s="282"/>
      <c r="AB36" s="282"/>
      <c r="AC36" s="282"/>
      <c r="AD36" s="287" t="s">
        <v>203</v>
      </c>
      <c r="AE36" s="287"/>
      <c r="AF36" s="287"/>
      <c r="AG36" s="287"/>
      <c r="AH36" s="287"/>
      <c r="AI36" s="287"/>
      <c r="AJ36" s="287"/>
      <c r="AK36" s="287"/>
      <c r="AL36" s="283" t="s">
        <v>203</v>
      </c>
      <c r="AM36" s="238"/>
      <c r="AN36" s="238"/>
      <c r="AO36" s="296"/>
      <c r="AP36" s="95"/>
      <c r="AQ36" s="301" t="s">
        <v>390</v>
      </c>
      <c r="AR36" s="304"/>
      <c r="AS36" s="304"/>
      <c r="AT36" s="304"/>
      <c r="AU36" s="304"/>
      <c r="AV36" s="304"/>
      <c r="AW36" s="304"/>
      <c r="AX36" s="304"/>
      <c r="AY36" s="309"/>
      <c r="AZ36" s="273">
        <v>3620458</v>
      </c>
      <c r="BA36" s="276"/>
      <c r="BB36" s="276"/>
      <c r="BC36" s="276"/>
      <c r="BD36" s="276"/>
      <c r="BE36" s="276"/>
      <c r="BF36" s="315"/>
      <c r="BG36" s="260" t="s">
        <v>410</v>
      </c>
      <c r="BH36" s="265"/>
      <c r="BI36" s="265"/>
      <c r="BJ36" s="265"/>
      <c r="BK36" s="265"/>
      <c r="BL36" s="265"/>
      <c r="BM36" s="265"/>
      <c r="BN36" s="265"/>
      <c r="BO36" s="265"/>
      <c r="BP36" s="265"/>
      <c r="BQ36" s="265"/>
      <c r="BR36" s="265"/>
      <c r="BS36" s="265"/>
      <c r="BT36" s="265"/>
      <c r="BU36" s="268"/>
      <c r="BV36" s="273">
        <v>153134</v>
      </c>
      <c r="BW36" s="276"/>
      <c r="BX36" s="276"/>
      <c r="BY36" s="276"/>
      <c r="BZ36" s="276"/>
      <c r="CA36" s="276"/>
      <c r="CB36" s="315"/>
      <c r="CD36" s="261" t="s">
        <v>28</v>
      </c>
      <c r="CE36" s="1"/>
      <c r="CF36" s="1"/>
      <c r="CG36" s="1"/>
      <c r="CH36" s="1"/>
      <c r="CI36" s="1"/>
      <c r="CJ36" s="1"/>
      <c r="CK36" s="1"/>
      <c r="CL36" s="1"/>
      <c r="CM36" s="1"/>
      <c r="CN36" s="1"/>
      <c r="CO36" s="1"/>
      <c r="CP36" s="1"/>
      <c r="CQ36" s="269"/>
      <c r="CR36" s="274">
        <v>3033987</v>
      </c>
      <c r="CS36" s="217"/>
      <c r="CT36" s="217"/>
      <c r="CU36" s="217"/>
      <c r="CV36" s="217"/>
      <c r="CW36" s="217"/>
      <c r="CX36" s="217"/>
      <c r="CY36" s="279"/>
      <c r="CZ36" s="283">
        <v>9.1</v>
      </c>
      <c r="DA36" s="335"/>
      <c r="DB36" s="335"/>
      <c r="DC36" s="338"/>
      <c r="DD36" s="288">
        <v>2516519</v>
      </c>
      <c r="DE36" s="217"/>
      <c r="DF36" s="217"/>
      <c r="DG36" s="217"/>
      <c r="DH36" s="217"/>
      <c r="DI36" s="217"/>
      <c r="DJ36" s="217"/>
      <c r="DK36" s="279"/>
      <c r="DL36" s="288">
        <v>952729</v>
      </c>
      <c r="DM36" s="217"/>
      <c r="DN36" s="217"/>
      <c r="DO36" s="217"/>
      <c r="DP36" s="217"/>
      <c r="DQ36" s="217"/>
      <c r="DR36" s="217"/>
      <c r="DS36" s="217"/>
      <c r="DT36" s="217"/>
      <c r="DU36" s="217"/>
      <c r="DV36" s="279"/>
      <c r="DW36" s="283">
        <v>5.5</v>
      </c>
      <c r="DX36" s="335"/>
      <c r="DY36" s="335"/>
      <c r="DZ36" s="335"/>
      <c r="EA36" s="335"/>
      <c r="EB36" s="335"/>
      <c r="EC36" s="360"/>
    </row>
    <row r="37" spans="2:133" ht="11.25" customHeight="1">
      <c r="B37" s="261" t="s">
        <v>401</v>
      </c>
      <c r="C37" s="1"/>
      <c r="D37" s="1"/>
      <c r="E37" s="1"/>
      <c r="F37" s="1"/>
      <c r="G37" s="1"/>
      <c r="H37" s="1"/>
      <c r="I37" s="1"/>
      <c r="J37" s="1"/>
      <c r="K37" s="1"/>
      <c r="L37" s="1"/>
      <c r="M37" s="1"/>
      <c r="N37" s="1"/>
      <c r="O37" s="1"/>
      <c r="P37" s="1"/>
      <c r="Q37" s="269"/>
      <c r="R37" s="274">
        <v>918315</v>
      </c>
      <c r="S37" s="217"/>
      <c r="T37" s="217"/>
      <c r="U37" s="217"/>
      <c r="V37" s="217"/>
      <c r="W37" s="217"/>
      <c r="X37" s="217"/>
      <c r="Y37" s="279"/>
      <c r="Z37" s="282">
        <v>2.7</v>
      </c>
      <c r="AA37" s="282"/>
      <c r="AB37" s="282"/>
      <c r="AC37" s="282"/>
      <c r="AD37" s="287">
        <v>35</v>
      </c>
      <c r="AE37" s="287"/>
      <c r="AF37" s="287"/>
      <c r="AG37" s="287"/>
      <c r="AH37" s="287"/>
      <c r="AI37" s="287"/>
      <c r="AJ37" s="287"/>
      <c r="AK37" s="287"/>
      <c r="AL37" s="283">
        <v>0</v>
      </c>
      <c r="AM37" s="238"/>
      <c r="AN37" s="238"/>
      <c r="AO37" s="296"/>
      <c r="AQ37" s="302" t="s">
        <v>411</v>
      </c>
      <c r="AR37" s="111"/>
      <c r="AS37" s="111"/>
      <c r="AT37" s="111"/>
      <c r="AU37" s="111"/>
      <c r="AV37" s="111"/>
      <c r="AW37" s="111"/>
      <c r="AX37" s="111"/>
      <c r="AY37" s="310"/>
      <c r="AZ37" s="274">
        <v>780000</v>
      </c>
      <c r="BA37" s="217"/>
      <c r="BB37" s="217"/>
      <c r="BC37" s="217"/>
      <c r="BD37" s="313"/>
      <c r="BE37" s="313"/>
      <c r="BF37" s="316"/>
      <c r="BG37" s="261" t="s">
        <v>413</v>
      </c>
      <c r="BH37" s="1"/>
      <c r="BI37" s="1"/>
      <c r="BJ37" s="1"/>
      <c r="BK37" s="1"/>
      <c r="BL37" s="1"/>
      <c r="BM37" s="1"/>
      <c r="BN37" s="1"/>
      <c r="BO37" s="1"/>
      <c r="BP37" s="1"/>
      <c r="BQ37" s="1"/>
      <c r="BR37" s="1"/>
      <c r="BS37" s="1"/>
      <c r="BT37" s="1"/>
      <c r="BU37" s="269"/>
      <c r="BV37" s="274">
        <v>54766</v>
      </c>
      <c r="BW37" s="217"/>
      <c r="BX37" s="217"/>
      <c r="BY37" s="217"/>
      <c r="BZ37" s="217"/>
      <c r="CA37" s="217"/>
      <c r="CB37" s="326"/>
      <c r="CD37" s="261" t="s">
        <v>162</v>
      </c>
      <c r="CE37" s="1"/>
      <c r="CF37" s="1"/>
      <c r="CG37" s="1"/>
      <c r="CH37" s="1"/>
      <c r="CI37" s="1"/>
      <c r="CJ37" s="1"/>
      <c r="CK37" s="1"/>
      <c r="CL37" s="1"/>
      <c r="CM37" s="1"/>
      <c r="CN37" s="1"/>
      <c r="CO37" s="1"/>
      <c r="CP37" s="1"/>
      <c r="CQ37" s="269"/>
      <c r="CR37" s="274">
        <v>335137</v>
      </c>
      <c r="CS37" s="313"/>
      <c r="CT37" s="313"/>
      <c r="CU37" s="313"/>
      <c r="CV37" s="313"/>
      <c r="CW37" s="313"/>
      <c r="CX37" s="313"/>
      <c r="CY37" s="332"/>
      <c r="CZ37" s="283">
        <v>1</v>
      </c>
      <c r="DA37" s="335"/>
      <c r="DB37" s="335"/>
      <c r="DC37" s="338"/>
      <c r="DD37" s="288">
        <v>335137</v>
      </c>
      <c r="DE37" s="313"/>
      <c r="DF37" s="313"/>
      <c r="DG37" s="313"/>
      <c r="DH37" s="313"/>
      <c r="DI37" s="313"/>
      <c r="DJ37" s="313"/>
      <c r="DK37" s="332"/>
      <c r="DL37" s="288">
        <v>261920</v>
      </c>
      <c r="DM37" s="313"/>
      <c r="DN37" s="313"/>
      <c r="DO37" s="313"/>
      <c r="DP37" s="313"/>
      <c r="DQ37" s="313"/>
      <c r="DR37" s="313"/>
      <c r="DS37" s="313"/>
      <c r="DT37" s="313"/>
      <c r="DU37" s="313"/>
      <c r="DV37" s="332"/>
      <c r="DW37" s="283">
        <v>1.5</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1453373</v>
      </c>
      <c r="S38" s="217"/>
      <c r="T38" s="217"/>
      <c r="U38" s="217"/>
      <c r="V38" s="217"/>
      <c r="W38" s="217"/>
      <c r="X38" s="217"/>
      <c r="Y38" s="279"/>
      <c r="Z38" s="282">
        <v>4.3</v>
      </c>
      <c r="AA38" s="282"/>
      <c r="AB38" s="282"/>
      <c r="AC38" s="282"/>
      <c r="AD38" s="287" t="s">
        <v>203</v>
      </c>
      <c r="AE38" s="287"/>
      <c r="AF38" s="287"/>
      <c r="AG38" s="287"/>
      <c r="AH38" s="287"/>
      <c r="AI38" s="287"/>
      <c r="AJ38" s="287"/>
      <c r="AK38" s="287"/>
      <c r="AL38" s="283" t="s">
        <v>203</v>
      </c>
      <c r="AM38" s="238"/>
      <c r="AN38" s="238"/>
      <c r="AO38" s="296"/>
      <c r="AQ38" s="302" t="s">
        <v>313</v>
      </c>
      <c r="AR38" s="111"/>
      <c r="AS38" s="111"/>
      <c r="AT38" s="111"/>
      <c r="AU38" s="111"/>
      <c r="AV38" s="111"/>
      <c r="AW38" s="111"/>
      <c r="AX38" s="111"/>
      <c r="AY38" s="310"/>
      <c r="AZ38" s="274">
        <v>205441</v>
      </c>
      <c r="BA38" s="217"/>
      <c r="BB38" s="217"/>
      <c r="BC38" s="217"/>
      <c r="BD38" s="313"/>
      <c r="BE38" s="313"/>
      <c r="BF38" s="316"/>
      <c r="BG38" s="261" t="s">
        <v>416</v>
      </c>
      <c r="BH38" s="1"/>
      <c r="BI38" s="1"/>
      <c r="BJ38" s="1"/>
      <c r="BK38" s="1"/>
      <c r="BL38" s="1"/>
      <c r="BM38" s="1"/>
      <c r="BN38" s="1"/>
      <c r="BO38" s="1"/>
      <c r="BP38" s="1"/>
      <c r="BQ38" s="1"/>
      <c r="BR38" s="1"/>
      <c r="BS38" s="1"/>
      <c r="BT38" s="1"/>
      <c r="BU38" s="269"/>
      <c r="BV38" s="274">
        <v>8423</v>
      </c>
      <c r="BW38" s="217"/>
      <c r="BX38" s="217"/>
      <c r="BY38" s="217"/>
      <c r="BZ38" s="217"/>
      <c r="CA38" s="217"/>
      <c r="CB38" s="326"/>
      <c r="CD38" s="261" t="s">
        <v>417</v>
      </c>
      <c r="CE38" s="1"/>
      <c r="CF38" s="1"/>
      <c r="CG38" s="1"/>
      <c r="CH38" s="1"/>
      <c r="CI38" s="1"/>
      <c r="CJ38" s="1"/>
      <c r="CK38" s="1"/>
      <c r="CL38" s="1"/>
      <c r="CM38" s="1"/>
      <c r="CN38" s="1"/>
      <c r="CO38" s="1"/>
      <c r="CP38" s="1"/>
      <c r="CQ38" s="269"/>
      <c r="CR38" s="274">
        <v>2563201</v>
      </c>
      <c r="CS38" s="217"/>
      <c r="CT38" s="217"/>
      <c r="CU38" s="217"/>
      <c r="CV38" s="217"/>
      <c r="CW38" s="217"/>
      <c r="CX38" s="217"/>
      <c r="CY38" s="279"/>
      <c r="CZ38" s="283">
        <v>7.7</v>
      </c>
      <c r="DA38" s="335"/>
      <c r="DB38" s="335"/>
      <c r="DC38" s="338"/>
      <c r="DD38" s="288">
        <v>2009849</v>
      </c>
      <c r="DE38" s="217"/>
      <c r="DF38" s="217"/>
      <c r="DG38" s="217"/>
      <c r="DH38" s="217"/>
      <c r="DI38" s="217"/>
      <c r="DJ38" s="217"/>
      <c r="DK38" s="279"/>
      <c r="DL38" s="288">
        <v>1650966</v>
      </c>
      <c r="DM38" s="217"/>
      <c r="DN38" s="217"/>
      <c r="DO38" s="217"/>
      <c r="DP38" s="217"/>
      <c r="DQ38" s="217"/>
      <c r="DR38" s="217"/>
      <c r="DS38" s="217"/>
      <c r="DT38" s="217"/>
      <c r="DU38" s="217"/>
      <c r="DV38" s="279"/>
      <c r="DW38" s="283">
        <v>9.5</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420</v>
      </c>
      <c r="AR39" s="111"/>
      <c r="AS39" s="111"/>
      <c r="AT39" s="111"/>
      <c r="AU39" s="111"/>
      <c r="AV39" s="111"/>
      <c r="AW39" s="111"/>
      <c r="AX39" s="111"/>
      <c r="AY39" s="310"/>
      <c r="AZ39" s="274">
        <v>71816</v>
      </c>
      <c r="BA39" s="217"/>
      <c r="BB39" s="217"/>
      <c r="BC39" s="217"/>
      <c r="BD39" s="313"/>
      <c r="BE39" s="313"/>
      <c r="BF39" s="316"/>
      <c r="BG39" s="261" t="s">
        <v>340</v>
      </c>
      <c r="BH39" s="1"/>
      <c r="BI39" s="1"/>
      <c r="BJ39" s="1"/>
      <c r="BK39" s="1"/>
      <c r="BL39" s="1"/>
      <c r="BM39" s="1"/>
      <c r="BN39" s="1"/>
      <c r="BO39" s="1"/>
      <c r="BP39" s="1"/>
      <c r="BQ39" s="1"/>
      <c r="BR39" s="1"/>
      <c r="BS39" s="1"/>
      <c r="BT39" s="1"/>
      <c r="BU39" s="269"/>
      <c r="BV39" s="274">
        <v>12327</v>
      </c>
      <c r="BW39" s="217"/>
      <c r="BX39" s="217"/>
      <c r="BY39" s="217"/>
      <c r="BZ39" s="217"/>
      <c r="CA39" s="217"/>
      <c r="CB39" s="326"/>
      <c r="CD39" s="261" t="s">
        <v>421</v>
      </c>
      <c r="CE39" s="1"/>
      <c r="CF39" s="1"/>
      <c r="CG39" s="1"/>
      <c r="CH39" s="1"/>
      <c r="CI39" s="1"/>
      <c r="CJ39" s="1"/>
      <c r="CK39" s="1"/>
      <c r="CL39" s="1"/>
      <c r="CM39" s="1"/>
      <c r="CN39" s="1"/>
      <c r="CO39" s="1"/>
      <c r="CP39" s="1"/>
      <c r="CQ39" s="269"/>
      <c r="CR39" s="274">
        <v>1062400</v>
      </c>
      <c r="CS39" s="313"/>
      <c r="CT39" s="313"/>
      <c r="CU39" s="313"/>
      <c r="CV39" s="313"/>
      <c r="CW39" s="313"/>
      <c r="CX39" s="313"/>
      <c r="CY39" s="332"/>
      <c r="CZ39" s="283">
        <v>3.2</v>
      </c>
      <c r="DA39" s="335"/>
      <c r="DB39" s="335"/>
      <c r="DC39" s="338"/>
      <c r="DD39" s="288">
        <v>952103</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144</v>
      </c>
      <c r="C40" s="1"/>
      <c r="D40" s="1"/>
      <c r="E40" s="1"/>
      <c r="F40" s="1"/>
      <c r="G40" s="1"/>
      <c r="H40" s="1"/>
      <c r="I40" s="1"/>
      <c r="J40" s="1"/>
      <c r="K40" s="1"/>
      <c r="L40" s="1"/>
      <c r="M40" s="1"/>
      <c r="N40" s="1"/>
      <c r="O40" s="1"/>
      <c r="P40" s="1"/>
      <c r="Q40" s="269"/>
      <c r="R40" s="274">
        <v>267473</v>
      </c>
      <c r="S40" s="217"/>
      <c r="T40" s="217"/>
      <c r="U40" s="217"/>
      <c r="V40" s="217"/>
      <c r="W40" s="217"/>
      <c r="X40" s="217"/>
      <c r="Y40" s="279"/>
      <c r="Z40" s="282">
        <v>0.8</v>
      </c>
      <c r="AA40" s="282"/>
      <c r="AB40" s="282"/>
      <c r="AC40" s="282"/>
      <c r="AD40" s="287" t="s">
        <v>203</v>
      </c>
      <c r="AE40" s="287"/>
      <c r="AF40" s="287"/>
      <c r="AG40" s="287"/>
      <c r="AH40" s="287"/>
      <c r="AI40" s="287"/>
      <c r="AJ40" s="287"/>
      <c r="AK40" s="287"/>
      <c r="AL40" s="283" t="s">
        <v>203</v>
      </c>
      <c r="AM40" s="238"/>
      <c r="AN40" s="238"/>
      <c r="AO40" s="296"/>
      <c r="AQ40" s="302" t="s">
        <v>425</v>
      </c>
      <c r="AR40" s="111"/>
      <c r="AS40" s="111"/>
      <c r="AT40" s="111"/>
      <c r="AU40" s="111"/>
      <c r="AV40" s="111"/>
      <c r="AW40" s="111"/>
      <c r="AX40" s="111"/>
      <c r="AY40" s="310"/>
      <c r="AZ40" s="274" t="s">
        <v>203</v>
      </c>
      <c r="BA40" s="217"/>
      <c r="BB40" s="217"/>
      <c r="BC40" s="217"/>
      <c r="BD40" s="313"/>
      <c r="BE40" s="313"/>
      <c r="BF40" s="316"/>
      <c r="BG40" s="299" t="s">
        <v>426</v>
      </c>
      <c r="BH40" s="29"/>
      <c r="BI40" s="29"/>
      <c r="BJ40" s="29"/>
      <c r="BK40" s="29"/>
      <c r="BL40" s="29"/>
      <c r="BM40" s="1" t="s">
        <v>428</v>
      </c>
      <c r="BN40" s="1"/>
      <c r="BO40" s="1"/>
      <c r="BP40" s="1"/>
      <c r="BQ40" s="1"/>
      <c r="BR40" s="1"/>
      <c r="BS40" s="1"/>
      <c r="BT40" s="1"/>
      <c r="BU40" s="269"/>
      <c r="BV40" s="274">
        <v>95</v>
      </c>
      <c r="BW40" s="217"/>
      <c r="BX40" s="217"/>
      <c r="BY40" s="217"/>
      <c r="BZ40" s="217"/>
      <c r="CA40" s="217"/>
      <c r="CB40" s="326"/>
      <c r="CD40" s="261" t="s">
        <v>375</v>
      </c>
      <c r="CE40" s="1"/>
      <c r="CF40" s="1"/>
      <c r="CG40" s="1"/>
      <c r="CH40" s="1"/>
      <c r="CI40" s="1"/>
      <c r="CJ40" s="1"/>
      <c r="CK40" s="1"/>
      <c r="CL40" s="1"/>
      <c r="CM40" s="1"/>
      <c r="CN40" s="1"/>
      <c r="CO40" s="1"/>
      <c r="CP40" s="1"/>
      <c r="CQ40" s="269"/>
      <c r="CR40" s="274">
        <v>509065</v>
      </c>
      <c r="CS40" s="217"/>
      <c r="CT40" s="217"/>
      <c r="CU40" s="217"/>
      <c r="CV40" s="217"/>
      <c r="CW40" s="217"/>
      <c r="CX40" s="217"/>
      <c r="CY40" s="279"/>
      <c r="CZ40" s="283">
        <v>1.5</v>
      </c>
      <c r="DA40" s="335"/>
      <c r="DB40" s="335"/>
      <c r="DC40" s="338"/>
      <c r="DD40" s="288">
        <v>111565</v>
      </c>
      <c r="DE40" s="217"/>
      <c r="DF40" s="217"/>
      <c r="DG40" s="217"/>
      <c r="DH40" s="217"/>
      <c r="DI40" s="217"/>
      <c r="DJ40" s="217"/>
      <c r="DK40" s="279"/>
      <c r="DL40" s="288">
        <v>17540</v>
      </c>
      <c r="DM40" s="217"/>
      <c r="DN40" s="217"/>
      <c r="DO40" s="217"/>
      <c r="DP40" s="217"/>
      <c r="DQ40" s="217"/>
      <c r="DR40" s="217"/>
      <c r="DS40" s="217"/>
      <c r="DT40" s="217"/>
      <c r="DU40" s="217"/>
      <c r="DV40" s="279"/>
      <c r="DW40" s="283">
        <v>0.1</v>
      </c>
      <c r="DX40" s="335"/>
      <c r="DY40" s="335"/>
      <c r="DZ40" s="335"/>
      <c r="EA40" s="335"/>
      <c r="EB40" s="335"/>
      <c r="EC40" s="360"/>
    </row>
    <row r="41" spans="2:133" ht="11.25" customHeight="1">
      <c r="B41" s="263" t="s">
        <v>145</v>
      </c>
      <c r="C41" s="267"/>
      <c r="D41" s="267"/>
      <c r="E41" s="267"/>
      <c r="F41" s="267"/>
      <c r="G41" s="267"/>
      <c r="H41" s="267"/>
      <c r="I41" s="267"/>
      <c r="J41" s="267"/>
      <c r="K41" s="267"/>
      <c r="L41" s="267"/>
      <c r="M41" s="267"/>
      <c r="N41" s="267"/>
      <c r="O41" s="267"/>
      <c r="P41" s="267"/>
      <c r="Q41" s="271"/>
      <c r="R41" s="275">
        <v>34054545</v>
      </c>
      <c r="S41" s="277"/>
      <c r="T41" s="277"/>
      <c r="U41" s="277"/>
      <c r="V41" s="277"/>
      <c r="W41" s="277"/>
      <c r="X41" s="277"/>
      <c r="Y41" s="280"/>
      <c r="Z41" s="284">
        <v>100</v>
      </c>
      <c r="AA41" s="284"/>
      <c r="AB41" s="284"/>
      <c r="AC41" s="284"/>
      <c r="AD41" s="289">
        <v>17185500</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763607</v>
      </c>
      <c r="BA41" s="217"/>
      <c r="BB41" s="217"/>
      <c r="BC41" s="217"/>
      <c r="BD41" s="313"/>
      <c r="BE41" s="313"/>
      <c r="BF41" s="316"/>
      <c r="BG41" s="299"/>
      <c r="BH41" s="29"/>
      <c r="BI41" s="29"/>
      <c r="BJ41" s="29"/>
      <c r="BK41" s="29"/>
      <c r="BL41" s="29"/>
      <c r="BM41" s="1" t="s">
        <v>347</v>
      </c>
      <c r="BN41" s="1"/>
      <c r="BO41" s="1"/>
      <c r="BP41" s="1"/>
      <c r="BQ41" s="1"/>
      <c r="BR41" s="1"/>
      <c r="BS41" s="1"/>
      <c r="BT41" s="1"/>
      <c r="BU41" s="269"/>
      <c r="BV41" s="274" t="s">
        <v>203</v>
      </c>
      <c r="BW41" s="217"/>
      <c r="BX41" s="217"/>
      <c r="BY41" s="217"/>
      <c r="BZ41" s="217"/>
      <c r="CA41" s="217"/>
      <c r="CB41" s="326"/>
      <c r="CD41" s="261" t="s">
        <v>290</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1799594</v>
      </c>
      <c r="BA42" s="277"/>
      <c r="BB42" s="277"/>
      <c r="BC42" s="277"/>
      <c r="BD42" s="312"/>
      <c r="BE42" s="312"/>
      <c r="BF42" s="317"/>
      <c r="BG42" s="177"/>
      <c r="BH42" s="179"/>
      <c r="BI42" s="179"/>
      <c r="BJ42" s="179"/>
      <c r="BK42" s="179"/>
      <c r="BL42" s="179"/>
      <c r="BM42" s="267" t="s">
        <v>431</v>
      </c>
      <c r="BN42" s="267"/>
      <c r="BO42" s="267"/>
      <c r="BP42" s="267"/>
      <c r="BQ42" s="267"/>
      <c r="BR42" s="267"/>
      <c r="BS42" s="267"/>
      <c r="BT42" s="267"/>
      <c r="BU42" s="271"/>
      <c r="BV42" s="275">
        <v>391</v>
      </c>
      <c r="BW42" s="277"/>
      <c r="BX42" s="277"/>
      <c r="BY42" s="277"/>
      <c r="BZ42" s="277"/>
      <c r="CA42" s="277"/>
      <c r="CB42" s="327"/>
      <c r="CD42" s="261" t="s">
        <v>282</v>
      </c>
      <c r="CE42" s="1"/>
      <c r="CF42" s="1"/>
      <c r="CG42" s="1"/>
      <c r="CH42" s="1"/>
      <c r="CI42" s="1"/>
      <c r="CJ42" s="1"/>
      <c r="CK42" s="1"/>
      <c r="CL42" s="1"/>
      <c r="CM42" s="1"/>
      <c r="CN42" s="1"/>
      <c r="CO42" s="1"/>
      <c r="CP42" s="1"/>
      <c r="CQ42" s="269"/>
      <c r="CR42" s="274">
        <v>3591272</v>
      </c>
      <c r="CS42" s="313"/>
      <c r="CT42" s="313"/>
      <c r="CU42" s="313"/>
      <c r="CV42" s="313"/>
      <c r="CW42" s="313"/>
      <c r="CX42" s="313"/>
      <c r="CY42" s="332"/>
      <c r="CZ42" s="283">
        <v>10.8</v>
      </c>
      <c r="DA42" s="335"/>
      <c r="DB42" s="335"/>
      <c r="DC42" s="338"/>
      <c r="DD42" s="288">
        <v>669027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56</v>
      </c>
      <c r="CE43" s="1"/>
      <c r="CF43" s="1"/>
      <c r="CG43" s="1"/>
      <c r="CH43" s="1"/>
      <c r="CI43" s="1"/>
      <c r="CJ43" s="1"/>
      <c r="CK43" s="1"/>
      <c r="CL43" s="1"/>
      <c r="CM43" s="1"/>
      <c r="CN43" s="1"/>
      <c r="CO43" s="1"/>
      <c r="CP43" s="1"/>
      <c r="CQ43" s="269"/>
      <c r="CR43" s="274">
        <v>71149</v>
      </c>
      <c r="CS43" s="313"/>
      <c r="CT43" s="313"/>
      <c r="CU43" s="313"/>
      <c r="CV43" s="313"/>
      <c r="CW43" s="313"/>
      <c r="CX43" s="313"/>
      <c r="CY43" s="332"/>
      <c r="CZ43" s="283">
        <v>0.2</v>
      </c>
      <c r="DA43" s="335"/>
      <c r="DB43" s="335"/>
      <c r="DC43" s="338"/>
      <c r="DD43" s="288">
        <v>58862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432</v>
      </c>
      <c r="CG44" s="1"/>
      <c r="CH44" s="1"/>
      <c r="CI44" s="1"/>
      <c r="CJ44" s="1"/>
      <c r="CK44" s="1"/>
      <c r="CL44" s="1"/>
      <c r="CM44" s="1"/>
      <c r="CN44" s="1"/>
      <c r="CO44" s="1"/>
      <c r="CP44" s="1"/>
      <c r="CQ44" s="269"/>
      <c r="CR44" s="274">
        <v>3270540</v>
      </c>
      <c r="CS44" s="217"/>
      <c r="CT44" s="217"/>
      <c r="CU44" s="217"/>
      <c r="CV44" s="217"/>
      <c r="CW44" s="217"/>
      <c r="CX44" s="217"/>
      <c r="CY44" s="279"/>
      <c r="CZ44" s="283">
        <v>9.9</v>
      </c>
      <c r="DA44" s="238"/>
      <c r="DB44" s="238"/>
      <c r="DC44" s="285"/>
      <c r="DD44" s="288">
        <v>497788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433</v>
      </c>
      <c r="CG45" s="1"/>
      <c r="CH45" s="1"/>
      <c r="CI45" s="1"/>
      <c r="CJ45" s="1"/>
      <c r="CK45" s="1"/>
      <c r="CL45" s="1"/>
      <c r="CM45" s="1"/>
      <c r="CN45" s="1"/>
      <c r="CO45" s="1"/>
      <c r="CP45" s="1"/>
      <c r="CQ45" s="269"/>
      <c r="CR45" s="274">
        <v>2367920</v>
      </c>
      <c r="CS45" s="313"/>
      <c r="CT45" s="313"/>
      <c r="CU45" s="313"/>
      <c r="CV45" s="313"/>
      <c r="CW45" s="313"/>
      <c r="CX45" s="313"/>
      <c r="CY45" s="332"/>
      <c r="CZ45" s="283">
        <v>7.1</v>
      </c>
      <c r="DA45" s="335"/>
      <c r="DB45" s="335"/>
      <c r="DC45" s="338"/>
      <c r="DD45" s="288">
        <v>98426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700608</v>
      </c>
      <c r="CS46" s="217"/>
      <c r="CT46" s="217"/>
      <c r="CU46" s="217"/>
      <c r="CV46" s="217"/>
      <c r="CW46" s="217"/>
      <c r="CX46" s="217"/>
      <c r="CY46" s="279"/>
      <c r="CZ46" s="283">
        <v>2.1</v>
      </c>
      <c r="DA46" s="238"/>
      <c r="DB46" s="238"/>
      <c r="DC46" s="285"/>
      <c r="DD46" s="288">
        <v>379450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437</v>
      </c>
      <c r="CG47" s="1"/>
      <c r="CH47" s="1"/>
      <c r="CI47" s="1"/>
      <c r="CJ47" s="1"/>
      <c r="CK47" s="1"/>
      <c r="CL47" s="1"/>
      <c r="CM47" s="1"/>
      <c r="CN47" s="1"/>
      <c r="CO47" s="1"/>
      <c r="CP47" s="1"/>
      <c r="CQ47" s="269"/>
      <c r="CR47" s="274">
        <v>320732</v>
      </c>
      <c r="CS47" s="313"/>
      <c r="CT47" s="313"/>
      <c r="CU47" s="313"/>
      <c r="CV47" s="313"/>
      <c r="CW47" s="313"/>
      <c r="CX47" s="313"/>
      <c r="CY47" s="332"/>
      <c r="CZ47" s="283">
        <v>1</v>
      </c>
      <c r="DA47" s="335"/>
      <c r="DB47" s="335"/>
      <c r="DC47" s="338"/>
      <c r="DD47" s="288">
        <v>171239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439</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33161395</v>
      </c>
      <c r="CS49" s="312"/>
      <c r="CT49" s="312"/>
      <c r="CU49" s="312"/>
      <c r="CV49" s="312"/>
      <c r="CW49" s="312"/>
      <c r="CX49" s="312"/>
      <c r="CY49" s="333"/>
      <c r="CZ49" s="292">
        <v>100</v>
      </c>
      <c r="DA49" s="336"/>
      <c r="DB49" s="336"/>
      <c r="DC49" s="339"/>
      <c r="DD49" s="342">
        <v>20020926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FT1cB1a19WtDRs9OSX31c9MqgC3RihNEvklyfRtubaZhJ4NSYuycD5YrJhQs/Ebqk2BP9u+bKxTXfudWtc6mHA==" saltValue="+0oorn1CpEcTffRr1XFE5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1"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5" zeroHeight="1"/>
  <cols>
    <col min="1" max="130" width="2.77734375" style="363" customWidth="1"/>
    <col min="131" max="131" width="1.6640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128</v>
      </c>
      <c r="DK2" s="707"/>
      <c r="DL2" s="707"/>
      <c r="DM2" s="707"/>
      <c r="DN2" s="707"/>
      <c r="DO2" s="710"/>
      <c r="DP2" s="368"/>
      <c r="DQ2" s="706" t="s">
        <v>307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442</v>
      </c>
      <c r="B5" s="397"/>
      <c r="C5" s="397"/>
      <c r="D5" s="397"/>
      <c r="E5" s="397"/>
      <c r="F5" s="397"/>
      <c r="G5" s="397"/>
      <c r="H5" s="397"/>
      <c r="I5" s="397"/>
      <c r="J5" s="397"/>
      <c r="K5" s="397"/>
      <c r="L5" s="397"/>
      <c r="M5" s="397"/>
      <c r="N5" s="397"/>
      <c r="O5" s="397"/>
      <c r="P5" s="429"/>
      <c r="Q5" s="435" t="s">
        <v>182</v>
      </c>
      <c r="R5" s="447"/>
      <c r="S5" s="447"/>
      <c r="T5" s="447"/>
      <c r="U5" s="458"/>
      <c r="V5" s="435" t="s">
        <v>443</v>
      </c>
      <c r="W5" s="447"/>
      <c r="X5" s="447"/>
      <c r="Y5" s="447"/>
      <c r="Z5" s="458"/>
      <c r="AA5" s="435" t="s">
        <v>444</v>
      </c>
      <c r="AB5" s="447"/>
      <c r="AC5" s="447"/>
      <c r="AD5" s="447"/>
      <c r="AE5" s="447"/>
      <c r="AF5" s="504" t="s">
        <v>179</v>
      </c>
      <c r="AG5" s="447"/>
      <c r="AH5" s="447"/>
      <c r="AI5" s="447"/>
      <c r="AJ5" s="522"/>
      <c r="AK5" s="447" t="s">
        <v>445</v>
      </c>
      <c r="AL5" s="447"/>
      <c r="AM5" s="447"/>
      <c r="AN5" s="447"/>
      <c r="AO5" s="458"/>
      <c r="AP5" s="435" t="s">
        <v>446</v>
      </c>
      <c r="AQ5" s="447"/>
      <c r="AR5" s="447"/>
      <c r="AS5" s="447"/>
      <c r="AT5" s="458"/>
      <c r="AU5" s="435" t="s">
        <v>448</v>
      </c>
      <c r="AV5" s="447"/>
      <c r="AW5" s="447"/>
      <c r="AX5" s="447"/>
      <c r="AY5" s="522"/>
      <c r="AZ5" s="378"/>
      <c r="BA5" s="378"/>
      <c r="BB5" s="378"/>
      <c r="BC5" s="378"/>
      <c r="BD5" s="378"/>
      <c r="BE5" s="576"/>
      <c r="BF5" s="576"/>
      <c r="BG5" s="576"/>
      <c r="BH5" s="576"/>
      <c r="BI5" s="576"/>
      <c r="BJ5" s="576"/>
      <c r="BK5" s="576"/>
      <c r="BL5" s="576"/>
      <c r="BM5" s="576"/>
      <c r="BN5" s="576"/>
      <c r="BO5" s="576"/>
      <c r="BP5" s="576"/>
      <c r="BQ5" s="370" t="s">
        <v>449</v>
      </c>
      <c r="BR5" s="397"/>
      <c r="BS5" s="397"/>
      <c r="BT5" s="397"/>
      <c r="BU5" s="397"/>
      <c r="BV5" s="397"/>
      <c r="BW5" s="397"/>
      <c r="BX5" s="397"/>
      <c r="BY5" s="397"/>
      <c r="BZ5" s="397"/>
      <c r="CA5" s="397"/>
      <c r="CB5" s="397"/>
      <c r="CC5" s="397"/>
      <c r="CD5" s="397"/>
      <c r="CE5" s="397"/>
      <c r="CF5" s="397"/>
      <c r="CG5" s="429"/>
      <c r="CH5" s="435" t="s">
        <v>371</v>
      </c>
      <c r="CI5" s="447"/>
      <c r="CJ5" s="447"/>
      <c r="CK5" s="447"/>
      <c r="CL5" s="458"/>
      <c r="CM5" s="435" t="s">
        <v>325</v>
      </c>
      <c r="CN5" s="447"/>
      <c r="CO5" s="447"/>
      <c r="CP5" s="447"/>
      <c r="CQ5" s="458"/>
      <c r="CR5" s="435" t="s">
        <v>247</v>
      </c>
      <c r="CS5" s="447"/>
      <c r="CT5" s="447"/>
      <c r="CU5" s="447"/>
      <c r="CV5" s="458"/>
      <c r="CW5" s="435" t="s">
        <v>50</v>
      </c>
      <c r="CX5" s="447"/>
      <c r="CY5" s="447"/>
      <c r="CZ5" s="447"/>
      <c r="DA5" s="458"/>
      <c r="DB5" s="435" t="s">
        <v>450</v>
      </c>
      <c r="DC5" s="447"/>
      <c r="DD5" s="447"/>
      <c r="DE5" s="447"/>
      <c r="DF5" s="458"/>
      <c r="DG5" s="700" t="s">
        <v>244</v>
      </c>
      <c r="DH5" s="703"/>
      <c r="DI5" s="703"/>
      <c r="DJ5" s="703"/>
      <c r="DK5" s="708"/>
      <c r="DL5" s="700" t="s">
        <v>453</v>
      </c>
      <c r="DM5" s="703"/>
      <c r="DN5" s="703"/>
      <c r="DO5" s="703"/>
      <c r="DP5" s="708"/>
      <c r="DQ5" s="435" t="s">
        <v>454</v>
      </c>
      <c r="DR5" s="447"/>
      <c r="DS5" s="447"/>
      <c r="DT5" s="447"/>
      <c r="DU5" s="458"/>
      <c r="DV5" s="435" t="s">
        <v>448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456</v>
      </c>
      <c r="C7" s="419"/>
      <c r="D7" s="419"/>
      <c r="E7" s="419"/>
      <c r="F7" s="419"/>
      <c r="G7" s="419"/>
      <c r="H7" s="419"/>
      <c r="I7" s="419"/>
      <c r="J7" s="419"/>
      <c r="K7" s="419"/>
      <c r="L7" s="419"/>
      <c r="M7" s="419"/>
      <c r="N7" s="419"/>
      <c r="O7" s="419"/>
      <c r="P7" s="431"/>
      <c r="Q7" s="437">
        <v>33646</v>
      </c>
      <c r="R7" s="449"/>
      <c r="S7" s="449"/>
      <c r="T7" s="449"/>
      <c r="U7" s="449"/>
      <c r="V7" s="449">
        <v>32767</v>
      </c>
      <c r="W7" s="449"/>
      <c r="X7" s="449"/>
      <c r="Y7" s="449"/>
      <c r="Z7" s="449"/>
      <c r="AA7" s="449">
        <v>879</v>
      </c>
      <c r="AB7" s="449"/>
      <c r="AC7" s="449"/>
      <c r="AD7" s="449"/>
      <c r="AE7" s="492"/>
      <c r="AF7" s="506">
        <v>724</v>
      </c>
      <c r="AG7" s="519"/>
      <c r="AH7" s="519"/>
      <c r="AI7" s="519"/>
      <c r="AJ7" s="524"/>
      <c r="AK7" s="532">
        <v>804</v>
      </c>
      <c r="AL7" s="449"/>
      <c r="AM7" s="449"/>
      <c r="AN7" s="449"/>
      <c r="AO7" s="449"/>
      <c r="AP7" s="449">
        <v>30572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427</v>
      </c>
      <c r="BT7" s="419"/>
      <c r="BU7" s="419"/>
      <c r="BV7" s="419"/>
      <c r="BW7" s="419"/>
      <c r="BX7" s="419"/>
      <c r="BY7" s="419"/>
      <c r="BZ7" s="419"/>
      <c r="CA7" s="419"/>
      <c r="CB7" s="419"/>
      <c r="CC7" s="419"/>
      <c r="CD7" s="419"/>
      <c r="CE7" s="419"/>
      <c r="CF7" s="419"/>
      <c r="CG7" s="431"/>
      <c r="CH7" s="663">
        <v>-0.38800000000000001</v>
      </c>
      <c r="CI7" s="666"/>
      <c r="CJ7" s="666"/>
      <c r="CK7" s="666"/>
      <c r="CL7" s="681"/>
      <c r="CM7" s="663">
        <v>42</v>
      </c>
      <c r="CN7" s="666"/>
      <c r="CO7" s="666"/>
      <c r="CP7" s="666"/>
      <c r="CQ7" s="681"/>
      <c r="CR7" s="663">
        <v>30</v>
      </c>
      <c r="CS7" s="666"/>
      <c r="CT7" s="666"/>
      <c r="CU7" s="666"/>
      <c r="CV7" s="681"/>
      <c r="CW7" s="663">
        <v>0</v>
      </c>
      <c r="CX7" s="666"/>
      <c r="CY7" s="666"/>
      <c r="CZ7" s="666"/>
      <c r="DA7" s="681"/>
      <c r="DB7" s="663" t="s">
        <v>203</v>
      </c>
      <c r="DC7" s="666"/>
      <c r="DD7" s="666"/>
      <c r="DE7" s="666"/>
      <c r="DF7" s="681"/>
      <c r="DG7" s="663" t="s">
        <v>203</v>
      </c>
      <c r="DH7" s="666"/>
      <c r="DI7" s="666"/>
      <c r="DJ7" s="666"/>
      <c r="DK7" s="681"/>
      <c r="DL7" s="663" t="s">
        <v>203</v>
      </c>
      <c r="DM7" s="666"/>
      <c r="DN7" s="666"/>
      <c r="DO7" s="666"/>
      <c r="DP7" s="681"/>
      <c r="DQ7" s="663" t="s">
        <v>203</v>
      </c>
      <c r="DR7" s="666"/>
      <c r="DS7" s="666"/>
      <c r="DT7" s="666"/>
      <c r="DU7" s="681"/>
      <c r="DV7" s="399"/>
      <c r="DW7" s="419"/>
      <c r="DX7" s="419"/>
      <c r="DY7" s="419"/>
      <c r="DZ7" s="717"/>
      <c r="EA7" s="576"/>
    </row>
    <row r="8" spans="1:131" s="364" customFormat="1" ht="26.25" customHeight="1">
      <c r="A8" s="373">
        <v>2</v>
      </c>
      <c r="B8" s="400" t="s">
        <v>458</v>
      </c>
      <c r="C8" s="420"/>
      <c r="D8" s="420"/>
      <c r="E8" s="420"/>
      <c r="F8" s="420"/>
      <c r="G8" s="420"/>
      <c r="H8" s="420"/>
      <c r="I8" s="420"/>
      <c r="J8" s="420"/>
      <c r="K8" s="420"/>
      <c r="L8" s="420"/>
      <c r="M8" s="420"/>
      <c r="N8" s="420"/>
      <c r="O8" s="420"/>
      <c r="P8" s="432"/>
      <c r="Q8" s="438">
        <v>448</v>
      </c>
      <c r="R8" s="450"/>
      <c r="S8" s="450"/>
      <c r="T8" s="450"/>
      <c r="U8" s="450"/>
      <c r="V8" s="450">
        <v>439</v>
      </c>
      <c r="W8" s="450"/>
      <c r="X8" s="450"/>
      <c r="Y8" s="450"/>
      <c r="Z8" s="450"/>
      <c r="AA8" s="450">
        <v>9</v>
      </c>
      <c r="AB8" s="450"/>
      <c r="AC8" s="450"/>
      <c r="AD8" s="450"/>
      <c r="AE8" s="461"/>
      <c r="AF8" s="507">
        <v>3</v>
      </c>
      <c r="AG8" s="456"/>
      <c r="AH8" s="456"/>
      <c r="AI8" s="456"/>
      <c r="AJ8" s="525"/>
      <c r="AK8" s="460">
        <v>74</v>
      </c>
      <c r="AL8" s="450"/>
      <c r="AM8" s="450"/>
      <c r="AN8" s="450"/>
      <c r="AO8" s="450"/>
      <c r="AP8" s="450">
        <v>440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22</v>
      </c>
      <c r="BT8" s="420"/>
      <c r="BU8" s="420"/>
      <c r="BV8" s="420"/>
      <c r="BW8" s="420"/>
      <c r="BX8" s="420"/>
      <c r="BY8" s="420"/>
      <c r="BZ8" s="420"/>
      <c r="CA8" s="420"/>
      <c r="CB8" s="420"/>
      <c r="CC8" s="420"/>
      <c r="CD8" s="420"/>
      <c r="CE8" s="420"/>
      <c r="CF8" s="420"/>
      <c r="CG8" s="432"/>
      <c r="CH8" s="444">
        <v>8</v>
      </c>
      <c r="CI8" s="456"/>
      <c r="CJ8" s="456"/>
      <c r="CK8" s="456"/>
      <c r="CL8" s="682"/>
      <c r="CM8" s="444">
        <v>-36</v>
      </c>
      <c r="CN8" s="456"/>
      <c r="CO8" s="456"/>
      <c r="CP8" s="456"/>
      <c r="CQ8" s="682"/>
      <c r="CR8" s="444">
        <v>46</v>
      </c>
      <c r="CS8" s="456"/>
      <c r="CT8" s="456"/>
      <c r="CU8" s="456"/>
      <c r="CV8" s="682"/>
      <c r="CW8" s="444">
        <v>3</v>
      </c>
      <c r="CX8" s="456"/>
      <c r="CY8" s="456"/>
      <c r="CZ8" s="456"/>
      <c r="DA8" s="682"/>
      <c r="DB8" s="444">
        <v>47</v>
      </c>
      <c r="DC8" s="456"/>
      <c r="DD8" s="456"/>
      <c r="DE8" s="456"/>
      <c r="DF8" s="682"/>
      <c r="DG8" s="444" t="s">
        <v>203</v>
      </c>
      <c r="DH8" s="456"/>
      <c r="DI8" s="456"/>
      <c r="DJ8" s="456"/>
      <c r="DK8" s="682"/>
      <c r="DL8" s="444" t="s">
        <v>203</v>
      </c>
      <c r="DM8" s="456"/>
      <c r="DN8" s="456"/>
      <c r="DO8" s="456"/>
      <c r="DP8" s="682"/>
      <c r="DQ8" s="444" t="s">
        <v>203</v>
      </c>
      <c r="DR8" s="456"/>
      <c r="DS8" s="456"/>
      <c r="DT8" s="456"/>
      <c r="DU8" s="682"/>
      <c r="DV8" s="400"/>
      <c r="DW8" s="420"/>
      <c r="DX8" s="420"/>
      <c r="DY8" s="420"/>
      <c r="DZ8" s="718"/>
      <c r="EA8" s="576"/>
    </row>
    <row r="9" spans="1:131" s="364" customFormat="1" ht="26.25" customHeight="1">
      <c r="A9" s="373">
        <v>3</v>
      </c>
      <c r="B9" s="400" t="s">
        <v>459</v>
      </c>
      <c r="C9" s="420"/>
      <c r="D9" s="420"/>
      <c r="E9" s="420"/>
      <c r="F9" s="420"/>
      <c r="G9" s="420"/>
      <c r="H9" s="420"/>
      <c r="I9" s="420"/>
      <c r="J9" s="420"/>
      <c r="K9" s="420"/>
      <c r="L9" s="420"/>
      <c r="M9" s="420"/>
      <c r="N9" s="420"/>
      <c r="O9" s="420"/>
      <c r="P9" s="432"/>
      <c r="Q9" s="438">
        <v>91</v>
      </c>
      <c r="R9" s="450"/>
      <c r="S9" s="450"/>
      <c r="T9" s="450"/>
      <c r="U9" s="450"/>
      <c r="V9" s="450">
        <v>86</v>
      </c>
      <c r="W9" s="450"/>
      <c r="X9" s="450"/>
      <c r="Y9" s="450"/>
      <c r="Z9" s="450"/>
      <c r="AA9" s="450">
        <v>5</v>
      </c>
      <c r="AB9" s="450"/>
      <c r="AC9" s="450"/>
      <c r="AD9" s="450"/>
      <c r="AE9" s="461"/>
      <c r="AF9" s="507">
        <v>4</v>
      </c>
      <c r="AG9" s="456"/>
      <c r="AH9" s="456"/>
      <c r="AI9" s="456"/>
      <c r="AJ9" s="525"/>
      <c r="AK9" s="460" t="s">
        <v>203</v>
      </c>
      <c r="AL9" s="450"/>
      <c r="AM9" s="450"/>
      <c r="AN9" s="450"/>
      <c r="AO9" s="450"/>
      <c r="AP9" s="450" t="s">
        <v>203</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554</v>
      </c>
      <c r="BT9" s="420"/>
      <c r="BU9" s="420"/>
      <c r="BV9" s="420"/>
      <c r="BW9" s="420"/>
      <c r="BX9" s="420"/>
      <c r="BY9" s="420"/>
      <c r="BZ9" s="420"/>
      <c r="CA9" s="420"/>
      <c r="CB9" s="420"/>
      <c r="CC9" s="420"/>
      <c r="CD9" s="420"/>
      <c r="CE9" s="420"/>
      <c r="CF9" s="420"/>
      <c r="CG9" s="432"/>
      <c r="CH9" s="444">
        <v>-1</v>
      </c>
      <c r="CI9" s="456"/>
      <c r="CJ9" s="456"/>
      <c r="CK9" s="456"/>
      <c r="CL9" s="682"/>
      <c r="CM9" s="444">
        <v>-124</v>
      </c>
      <c r="CN9" s="456"/>
      <c r="CO9" s="456"/>
      <c r="CP9" s="456"/>
      <c r="CQ9" s="682"/>
      <c r="CR9" s="444">
        <v>281</v>
      </c>
      <c r="CS9" s="456"/>
      <c r="CT9" s="456"/>
      <c r="CU9" s="456"/>
      <c r="CV9" s="682"/>
      <c r="CW9" s="444" t="s">
        <v>203</v>
      </c>
      <c r="CX9" s="456"/>
      <c r="CY9" s="456"/>
      <c r="CZ9" s="456"/>
      <c r="DA9" s="682"/>
      <c r="DB9" s="444">
        <v>132</v>
      </c>
      <c r="DC9" s="456"/>
      <c r="DD9" s="456"/>
      <c r="DE9" s="456"/>
      <c r="DF9" s="682"/>
      <c r="DG9" s="444" t="s">
        <v>203</v>
      </c>
      <c r="DH9" s="456"/>
      <c r="DI9" s="456"/>
      <c r="DJ9" s="456"/>
      <c r="DK9" s="682"/>
      <c r="DL9" s="444" t="s">
        <v>203</v>
      </c>
      <c r="DM9" s="456"/>
      <c r="DN9" s="456"/>
      <c r="DO9" s="456"/>
      <c r="DP9" s="682"/>
      <c r="DQ9" s="444" t="s">
        <v>203</v>
      </c>
      <c r="DR9" s="456"/>
      <c r="DS9" s="456"/>
      <c r="DT9" s="456"/>
      <c r="DU9" s="682"/>
      <c r="DV9" s="400"/>
      <c r="DW9" s="420"/>
      <c r="DX9" s="420"/>
      <c r="DY9" s="420"/>
      <c r="DZ9" s="718"/>
      <c r="EA9" s="576"/>
    </row>
    <row r="10" spans="1:131" s="364" customFormat="1" ht="26.25" customHeight="1">
      <c r="A10" s="373">
        <v>4</v>
      </c>
      <c r="B10" s="400" t="s">
        <v>461</v>
      </c>
      <c r="C10" s="420"/>
      <c r="D10" s="420"/>
      <c r="E10" s="420"/>
      <c r="F10" s="420"/>
      <c r="G10" s="420"/>
      <c r="H10" s="420"/>
      <c r="I10" s="420"/>
      <c r="J10" s="420"/>
      <c r="K10" s="420"/>
      <c r="L10" s="420"/>
      <c r="M10" s="420"/>
      <c r="N10" s="420"/>
      <c r="O10" s="420"/>
      <c r="P10" s="432"/>
      <c r="Q10" s="438" t="s">
        <v>203</v>
      </c>
      <c r="R10" s="450"/>
      <c r="S10" s="450"/>
      <c r="T10" s="450"/>
      <c r="U10" s="450"/>
      <c r="V10" s="450" t="s">
        <v>203</v>
      </c>
      <c r="W10" s="450"/>
      <c r="X10" s="450"/>
      <c r="Y10" s="450"/>
      <c r="Z10" s="450"/>
      <c r="AA10" s="450" t="s">
        <v>203</v>
      </c>
      <c r="AB10" s="450"/>
      <c r="AC10" s="450"/>
      <c r="AD10" s="450"/>
      <c r="AE10" s="461"/>
      <c r="AF10" s="507" t="s">
        <v>203</v>
      </c>
      <c r="AG10" s="456"/>
      <c r="AH10" s="456"/>
      <c r="AI10" s="456"/>
      <c r="AJ10" s="525"/>
      <c r="AK10" s="460" t="s">
        <v>203</v>
      </c>
      <c r="AL10" s="450"/>
      <c r="AM10" s="450"/>
      <c r="AN10" s="450"/>
      <c r="AO10" s="450"/>
      <c r="AP10" s="450" t="s">
        <v>203</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372</v>
      </c>
      <c r="BT10" s="420"/>
      <c r="BU10" s="420"/>
      <c r="BV10" s="420"/>
      <c r="BW10" s="420"/>
      <c r="BX10" s="420"/>
      <c r="BY10" s="420"/>
      <c r="BZ10" s="420"/>
      <c r="CA10" s="420"/>
      <c r="CB10" s="420"/>
      <c r="CC10" s="420"/>
      <c r="CD10" s="420"/>
      <c r="CE10" s="420"/>
      <c r="CF10" s="420"/>
      <c r="CG10" s="432"/>
      <c r="CH10" s="444">
        <v>1</v>
      </c>
      <c r="CI10" s="456"/>
      <c r="CJ10" s="456"/>
      <c r="CK10" s="456"/>
      <c r="CL10" s="682"/>
      <c r="CM10" s="444">
        <v>43</v>
      </c>
      <c r="CN10" s="456"/>
      <c r="CO10" s="456"/>
      <c r="CP10" s="456"/>
      <c r="CQ10" s="682"/>
      <c r="CR10" s="444">
        <v>30</v>
      </c>
      <c r="CS10" s="456"/>
      <c r="CT10" s="456"/>
      <c r="CU10" s="456"/>
      <c r="CV10" s="682"/>
      <c r="CW10" s="444">
        <v>0</v>
      </c>
      <c r="CX10" s="456"/>
      <c r="CY10" s="456"/>
      <c r="CZ10" s="456"/>
      <c r="DA10" s="682"/>
      <c r="DB10" s="444" t="s">
        <v>203</v>
      </c>
      <c r="DC10" s="456"/>
      <c r="DD10" s="456"/>
      <c r="DE10" s="456"/>
      <c r="DF10" s="682"/>
      <c r="DG10" s="444" t="s">
        <v>203</v>
      </c>
      <c r="DH10" s="456"/>
      <c r="DI10" s="456"/>
      <c r="DJ10" s="456"/>
      <c r="DK10" s="682"/>
      <c r="DL10" s="444" t="s">
        <v>203</v>
      </c>
      <c r="DM10" s="456"/>
      <c r="DN10" s="456"/>
      <c r="DO10" s="456"/>
      <c r="DP10" s="682"/>
      <c r="DQ10" s="444" t="s">
        <v>203</v>
      </c>
      <c r="DR10" s="456"/>
      <c r="DS10" s="456"/>
      <c r="DT10" s="456"/>
      <c r="DU10" s="682"/>
      <c r="DV10" s="400"/>
      <c r="DW10" s="420"/>
      <c r="DX10" s="420"/>
      <c r="DY10" s="420"/>
      <c r="DZ10" s="718"/>
      <c r="EA10" s="576"/>
    </row>
    <row r="11" spans="1:131" s="364" customFormat="1" ht="26.25" customHeight="1">
      <c r="A11" s="373">
        <v>5</v>
      </c>
      <c r="B11" s="400" t="s">
        <v>463</v>
      </c>
      <c r="C11" s="420"/>
      <c r="D11" s="420"/>
      <c r="E11" s="420"/>
      <c r="F11" s="420"/>
      <c r="G11" s="420"/>
      <c r="H11" s="420"/>
      <c r="I11" s="420"/>
      <c r="J11" s="420"/>
      <c r="K11" s="420"/>
      <c r="L11" s="420"/>
      <c r="M11" s="420"/>
      <c r="N11" s="420"/>
      <c r="O11" s="420"/>
      <c r="P11" s="432"/>
      <c r="Q11" s="438">
        <v>6</v>
      </c>
      <c r="R11" s="450"/>
      <c r="S11" s="450"/>
      <c r="T11" s="450"/>
      <c r="U11" s="450"/>
      <c r="V11" s="450">
        <v>6</v>
      </c>
      <c r="W11" s="450"/>
      <c r="X11" s="450"/>
      <c r="Y11" s="450"/>
      <c r="Z11" s="450"/>
      <c r="AA11" s="450">
        <v>0</v>
      </c>
      <c r="AB11" s="450"/>
      <c r="AC11" s="450"/>
      <c r="AD11" s="450"/>
      <c r="AE11" s="461"/>
      <c r="AF11" s="507">
        <v>0</v>
      </c>
      <c r="AG11" s="456"/>
      <c r="AH11" s="456"/>
      <c r="AI11" s="456"/>
      <c r="AJ11" s="525"/>
      <c r="AK11" s="460">
        <v>3</v>
      </c>
      <c r="AL11" s="450"/>
      <c r="AM11" s="450"/>
      <c r="AN11" s="450"/>
      <c r="AO11" s="450"/>
      <c r="AP11" s="450" t="s">
        <v>203</v>
      </c>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68</v>
      </c>
      <c r="BT11" s="420"/>
      <c r="BU11" s="420"/>
      <c r="BV11" s="420"/>
      <c r="BW11" s="420"/>
      <c r="BX11" s="420"/>
      <c r="BY11" s="420"/>
      <c r="BZ11" s="420"/>
      <c r="CA11" s="420"/>
      <c r="CB11" s="420"/>
      <c r="CC11" s="420"/>
      <c r="CD11" s="420"/>
      <c r="CE11" s="420"/>
      <c r="CF11" s="420"/>
      <c r="CG11" s="432"/>
      <c r="CH11" s="444">
        <v>49</v>
      </c>
      <c r="CI11" s="456"/>
      <c r="CJ11" s="456"/>
      <c r="CK11" s="456"/>
      <c r="CL11" s="682"/>
      <c r="CM11" s="444">
        <v>-11843</v>
      </c>
      <c r="CN11" s="456"/>
      <c r="CO11" s="456"/>
      <c r="CP11" s="456"/>
      <c r="CQ11" s="682"/>
      <c r="CR11" s="444">
        <v>0</v>
      </c>
      <c r="CS11" s="456"/>
      <c r="CT11" s="456"/>
      <c r="CU11" s="456"/>
      <c r="CV11" s="682"/>
      <c r="CW11" s="444" t="s">
        <v>203</v>
      </c>
      <c r="CX11" s="456"/>
      <c r="CY11" s="456"/>
      <c r="CZ11" s="456"/>
      <c r="DA11" s="682"/>
      <c r="DB11" s="444">
        <v>69</v>
      </c>
      <c r="DC11" s="456"/>
      <c r="DD11" s="456"/>
      <c r="DE11" s="456"/>
      <c r="DF11" s="682"/>
      <c r="DG11" s="444" t="s">
        <v>203</v>
      </c>
      <c r="DH11" s="456"/>
      <c r="DI11" s="456"/>
      <c r="DJ11" s="456"/>
      <c r="DK11" s="682"/>
      <c r="DL11" s="444" t="s">
        <v>203</v>
      </c>
      <c r="DM11" s="456"/>
      <c r="DN11" s="456"/>
      <c r="DO11" s="456"/>
      <c r="DP11" s="682"/>
      <c r="DQ11" s="444" t="s">
        <v>203</v>
      </c>
      <c r="DR11" s="456"/>
      <c r="DS11" s="456"/>
      <c r="DT11" s="456"/>
      <c r="DU11" s="682"/>
      <c r="DV11" s="400"/>
      <c r="DW11" s="420"/>
      <c r="DX11" s="420"/>
      <c r="DY11" s="420"/>
      <c r="DZ11" s="718"/>
      <c r="EA11" s="576"/>
    </row>
    <row r="12" spans="1:131" s="364" customFormat="1" ht="26.25" customHeight="1">
      <c r="A12" s="373">
        <v>6</v>
      </c>
      <c r="B12" s="400" t="s">
        <v>174</v>
      </c>
      <c r="C12" s="420"/>
      <c r="D12" s="420"/>
      <c r="E12" s="420"/>
      <c r="F12" s="420"/>
      <c r="G12" s="420"/>
      <c r="H12" s="420"/>
      <c r="I12" s="420"/>
      <c r="J12" s="420"/>
      <c r="K12" s="420"/>
      <c r="L12" s="420"/>
      <c r="M12" s="420"/>
      <c r="N12" s="420"/>
      <c r="O12" s="420"/>
      <c r="P12" s="432"/>
      <c r="Q12" s="438">
        <v>5</v>
      </c>
      <c r="R12" s="450"/>
      <c r="S12" s="450"/>
      <c r="T12" s="450"/>
      <c r="U12" s="450"/>
      <c r="V12" s="450">
        <v>4</v>
      </c>
      <c r="W12" s="450"/>
      <c r="X12" s="450"/>
      <c r="Y12" s="450"/>
      <c r="Z12" s="450"/>
      <c r="AA12" s="450">
        <v>0</v>
      </c>
      <c r="AB12" s="450"/>
      <c r="AC12" s="450"/>
      <c r="AD12" s="450"/>
      <c r="AE12" s="461"/>
      <c r="AF12" s="507">
        <v>0</v>
      </c>
      <c r="AG12" s="456"/>
      <c r="AH12" s="456"/>
      <c r="AI12" s="456"/>
      <c r="AJ12" s="525"/>
      <c r="AK12" s="460">
        <v>4</v>
      </c>
      <c r="AL12" s="450"/>
      <c r="AM12" s="450"/>
      <c r="AN12" s="450"/>
      <c r="AO12" s="450"/>
      <c r="AP12" s="450" t="s">
        <v>203</v>
      </c>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256</v>
      </c>
      <c r="B23" s="401" t="s">
        <v>310</v>
      </c>
      <c r="C23" s="421"/>
      <c r="D23" s="421"/>
      <c r="E23" s="421"/>
      <c r="F23" s="421"/>
      <c r="G23" s="421"/>
      <c r="H23" s="421"/>
      <c r="I23" s="421"/>
      <c r="J23" s="421"/>
      <c r="K23" s="421"/>
      <c r="L23" s="421"/>
      <c r="M23" s="421"/>
      <c r="N23" s="421"/>
      <c r="O23" s="421"/>
      <c r="P23" s="433"/>
      <c r="Q23" s="440">
        <v>34055</v>
      </c>
      <c r="R23" s="452"/>
      <c r="S23" s="452"/>
      <c r="T23" s="452"/>
      <c r="U23" s="452"/>
      <c r="V23" s="452">
        <v>33161</v>
      </c>
      <c r="W23" s="452"/>
      <c r="X23" s="452"/>
      <c r="Y23" s="452"/>
      <c r="Z23" s="452"/>
      <c r="AA23" s="452">
        <v>893</v>
      </c>
      <c r="AB23" s="452"/>
      <c r="AC23" s="452"/>
      <c r="AD23" s="452"/>
      <c r="AE23" s="494"/>
      <c r="AF23" s="508">
        <v>733</v>
      </c>
      <c r="AG23" s="452"/>
      <c r="AH23" s="452"/>
      <c r="AI23" s="452"/>
      <c r="AJ23" s="526"/>
      <c r="AK23" s="534"/>
      <c r="AL23" s="455"/>
      <c r="AM23" s="455"/>
      <c r="AN23" s="455"/>
      <c r="AO23" s="455"/>
      <c r="AP23" s="452">
        <v>31012</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442</v>
      </c>
      <c r="B26" s="397"/>
      <c r="C26" s="397"/>
      <c r="D26" s="397"/>
      <c r="E26" s="397"/>
      <c r="F26" s="397"/>
      <c r="G26" s="397"/>
      <c r="H26" s="397"/>
      <c r="I26" s="397"/>
      <c r="J26" s="397"/>
      <c r="K26" s="397"/>
      <c r="L26" s="397"/>
      <c r="M26" s="397"/>
      <c r="N26" s="397"/>
      <c r="O26" s="397"/>
      <c r="P26" s="429"/>
      <c r="Q26" s="435" t="s">
        <v>467</v>
      </c>
      <c r="R26" s="447"/>
      <c r="S26" s="447"/>
      <c r="T26" s="447"/>
      <c r="U26" s="458"/>
      <c r="V26" s="435" t="s">
        <v>468</v>
      </c>
      <c r="W26" s="447"/>
      <c r="X26" s="447"/>
      <c r="Y26" s="447"/>
      <c r="Z26" s="458"/>
      <c r="AA26" s="435" t="s">
        <v>469</v>
      </c>
      <c r="AB26" s="447"/>
      <c r="AC26" s="447"/>
      <c r="AD26" s="447"/>
      <c r="AE26" s="447"/>
      <c r="AF26" s="509" t="s">
        <v>253</v>
      </c>
      <c r="AG26" s="520"/>
      <c r="AH26" s="520"/>
      <c r="AI26" s="520"/>
      <c r="AJ26" s="527"/>
      <c r="AK26" s="447" t="s">
        <v>391</v>
      </c>
      <c r="AL26" s="447"/>
      <c r="AM26" s="447"/>
      <c r="AN26" s="447"/>
      <c r="AO26" s="458"/>
      <c r="AP26" s="435" t="s">
        <v>363</v>
      </c>
      <c r="AQ26" s="447"/>
      <c r="AR26" s="447"/>
      <c r="AS26" s="447"/>
      <c r="AT26" s="458"/>
      <c r="AU26" s="435" t="s">
        <v>470</v>
      </c>
      <c r="AV26" s="447"/>
      <c r="AW26" s="447"/>
      <c r="AX26" s="447"/>
      <c r="AY26" s="458"/>
      <c r="AZ26" s="435" t="s">
        <v>471</v>
      </c>
      <c r="BA26" s="447"/>
      <c r="BB26" s="447"/>
      <c r="BC26" s="447"/>
      <c r="BD26" s="458"/>
      <c r="BE26" s="435" t="s">
        <v>448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472</v>
      </c>
      <c r="C28" s="419"/>
      <c r="D28" s="419"/>
      <c r="E28" s="419"/>
      <c r="F28" s="419"/>
      <c r="G28" s="419"/>
      <c r="H28" s="419"/>
      <c r="I28" s="419"/>
      <c r="J28" s="419"/>
      <c r="K28" s="419"/>
      <c r="L28" s="419"/>
      <c r="M28" s="419"/>
      <c r="N28" s="419"/>
      <c r="O28" s="419"/>
      <c r="P28" s="431"/>
      <c r="Q28" s="441">
        <v>6862</v>
      </c>
      <c r="R28" s="453"/>
      <c r="S28" s="453"/>
      <c r="T28" s="453"/>
      <c r="U28" s="453"/>
      <c r="V28" s="453">
        <v>6709</v>
      </c>
      <c r="W28" s="453"/>
      <c r="X28" s="453"/>
      <c r="Y28" s="453"/>
      <c r="Z28" s="453"/>
      <c r="AA28" s="453">
        <v>153</v>
      </c>
      <c r="AB28" s="453"/>
      <c r="AC28" s="453"/>
      <c r="AD28" s="453"/>
      <c r="AE28" s="495"/>
      <c r="AF28" s="511">
        <v>153</v>
      </c>
      <c r="AG28" s="453"/>
      <c r="AH28" s="453"/>
      <c r="AI28" s="453"/>
      <c r="AJ28" s="529"/>
      <c r="AK28" s="535">
        <v>607</v>
      </c>
      <c r="AL28" s="453"/>
      <c r="AM28" s="453"/>
      <c r="AN28" s="453"/>
      <c r="AO28" s="453"/>
      <c r="AP28" s="453" t="s">
        <v>203</v>
      </c>
      <c r="AQ28" s="453"/>
      <c r="AR28" s="453"/>
      <c r="AS28" s="453"/>
      <c r="AT28" s="453"/>
      <c r="AU28" s="453" t="s">
        <v>203</v>
      </c>
      <c r="AV28" s="453"/>
      <c r="AW28" s="453"/>
      <c r="AX28" s="453"/>
      <c r="AY28" s="453"/>
      <c r="AZ28" s="596" t="s">
        <v>203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331</v>
      </c>
      <c r="C29" s="420"/>
      <c r="D29" s="420"/>
      <c r="E29" s="420"/>
      <c r="F29" s="420"/>
      <c r="G29" s="420"/>
      <c r="H29" s="420"/>
      <c r="I29" s="420"/>
      <c r="J29" s="420"/>
      <c r="K29" s="420"/>
      <c r="L29" s="420"/>
      <c r="M29" s="420"/>
      <c r="N29" s="420"/>
      <c r="O29" s="420"/>
      <c r="P29" s="432"/>
      <c r="Q29" s="438">
        <v>266</v>
      </c>
      <c r="R29" s="450"/>
      <c r="S29" s="450"/>
      <c r="T29" s="450"/>
      <c r="U29" s="450"/>
      <c r="V29" s="450">
        <v>265</v>
      </c>
      <c r="W29" s="450"/>
      <c r="X29" s="450"/>
      <c r="Y29" s="450"/>
      <c r="Z29" s="450"/>
      <c r="AA29" s="450">
        <v>1</v>
      </c>
      <c r="AB29" s="450"/>
      <c r="AC29" s="450"/>
      <c r="AD29" s="450"/>
      <c r="AE29" s="461"/>
      <c r="AF29" s="507">
        <v>1</v>
      </c>
      <c r="AG29" s="456"/>
      <c r="AH29" s="456"/>
      <c r="AI29" s="456"/>
      <c r="AJ29" s="525"/>
      <c r="AK29" s="460">
        <v>163</v>
      </c>
      <c r="AL29" s="450"/>
      <c r="AM29" s="450"/>
      <c r="AN29" s="450"/>
      <c r="AO29" s="450"/>
      <c r="AP29" s="450">
        <v>29</v>
      </c>
      <c r="AQ29" s="450"/>
      <c r="AR29" s="450"/>
      <c r="AS29" s="450"/>
      <c r="AT29" s="450"/>
      <c r="AU29" s="450">
        <v>20</v>
      </c>
      <c r="AV29" s="450"/>
      <c r="AW29" s="450"/>
      <c r="AX29" s="450"/>
      <c r="AY29" s="450"/>
      <c r="AZ29" s="597" t="s">
        <v>203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435</v>
      </c>
      <c r="C30" s="420"/>
      <c r="D30" s="420"/>
      <c r="E30" s="420"/>
      <c r="F30" s="420"/>
      <c r="G30" s="420"/>
      <c r="H30" s="420"/>
      <c r="I30" s="420"/>
      <c r="J30" s="420"/>
      <c r="K30" s="420"/>
      <c r="L30" s="420"/>
      <c r="M30" s="420"/>
      <c r="N30" s="420"/>
      <c r="O30" s="420"/>
      <c r="P30" s="432"/>
      <c r="Q30" s="438">
        <v>5531</v>
      </c>
      <c r="R30" s="450"/>
      <c r="S30" s="450"/>
      <c r="T30" s="450"/>
      <c r="U30" s="450"/>
      <c r="V30" s="450">
        <v>5264</v>
      </c>
      <c r="W30" s="450"/>
      <c r="X30" s="450"/>
      <c r="Y30" s="450"/>
      <c r="Z30" s="450"/>
      <c r="AA30" s="450">
        <v>267</v>
      </c>
      <c r="AB30" s="450"/>
      <c r="AC30" s="450"/>
      <c r="AD30" s="450"/>
      <c r="AE30" s="461"/>
      <c r="AF30" s="507">
        <v>267</v>
      </c>
      <c r="AG30" s="456"/>
      <c r="AH30" s="456"/>
      <c r="AI30" s="456"/>
      <c r="AJ30" s="525"/>
      <c r="AK30" s="460">
        <v>848</v>
      </c>
      <c r="AL30" s="450"/>
      <c r="AM30" s="450"/>
      <c r="AN30" s="450"/>
      <c r="AO30" s="450"/>
      <c r="AP30" s="450" t="s">
        <v>203</v>
      </c>
      <c r="AQ30" s="450"/>
      <c r="AR30" s="450"/>
      <c r="AS30" s="450"/>
      <c r="AT30" s="450"/>
      <c r="AU30" s="450" t="s">
        <v>203</v>
      </c>
      <c r="AV30" s="450"/>
      <c r="AW30" s="450"/>
      <c r="AX30" s="450"/>
      <c r="AY30" s="450"/>
      <c r="AZ30" s="597" t="s">
        <v>203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249</v>
      </c>
      <c r="C31" s="420"/>
      <c r="D31" s="420"/>
      <c r="E31" s="420"/>
      <c r="F31" s="420"/>
      <c r="G31" s="420"/>
      <c r="H31" s="420"/>
      <c r="I31" s="420"/>
      <c r="J31" s="420"/>
      <c r="K31" s="420"/>
      <c r="L31" s="420"/>
      <c r="M31" s="420"/>
      <c r="N31" s="420"/>
      <c r="O31" s="420"/>
      <c r="P31" s="432"/>
      <c r="Q31" s="438">
        <v>33</v>
      </c>
      <c r="R31" s="450"/>
      <c r="S31" s="450"/>
      <c r="T31" s="450"/>
      <c r="U31" s="450"/>
      <c r="V31" s="450">
        <v>33</v>
      </c>
      <c r="W31" s="450"/>
      <c r="X31" s="450"/>
      <c r="Y31" s="450"/>
      <c r="Z31" s="450"/>
      <c r="AA31" s="450" t="s">
        <v>203</v>
      </c>
      <c r="AB31" s="450"/>
      <c r="AC31" s="450"/>
      <c r="AD31" s="450"/>
      <c r="AE31" s="461"/>
      <c r="AF31" s="507" t="s">
        <v>203</v>
      </c>
      <c r="AG31" s="456"/>
      <c r="AH31" s="456"/>
      <c r="AI31" s="456"/>
      <c r="AJ31" s="525"/>
      <c r="AK31" s="460">
        <v>15</v>
      </c>
      <c r="AL31" s="450"/>
      <c r="AM31" s="450"/>
      <c r="AN31" s="450"/>
      <c r="AO31" s="450"/>
      <c r="AP31" s="450" t="s">
        <v>203</v>
      </c>
      <c r="AQ31" s="450"/>
      <c r="AR31" s="450"/>
      <c r="AS31" s="450"/>
      <c r="AT31" s="450"/>
      <c r="AU31" s="450" t="s">
        <v>203</v>
      </c>
      <c r="AV31" s="450"/>
      <c r="AW31" s="450"/>
      <c r="AX31" s="450"/>
      <c r="AY31" s="450"/>
      <c r="AZ31" s="597" t="s">
        <v>203</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473</v>
      </c>
      <c r="C32" s="420"/>
      <c r="D32" s="420"/>
      <c r="E32" s="420"/>
      <c r="F32" s="420"/>
      <c r="G32" s="420"/>
      <c r="H32" s="420"/>
      <c r="I32" s="420"/>
      <c r="J32" s="420"/>
      <c r="K32" s="420"/>
      <c r="L32" s="420"/>
      <c r="M32" s="420"/>
      <c r="N32" s="420"/>
      <c r="O32" s="420"/>
      <c r="P32" s="432"/>
      <c r="Q32" s="438">
        <v>827</v>
      </c>
      <c r="R32" s="450"/>
      <c r="S32" s="450"/>
      <c r="T32" s="450"/>
      <c r="U32" s="450"/>
      <c r="V32" s="450">
        <v>817</v>
      </c>
      <c r="W32" s="450"/>
      <c r="X32" s="450"/>
      <c r="Y32" s="450"/>
      <c r="Z32" s="450"/>
      <c r="AA32" s="450">
        <v>11</v>
      </c>
      <c r="AB32" s="450"/>
      <c r="AC32" s="450"/>
      <c r="AD32" s="450"/>
      <c r="AE32" s="461"/>
      <c r="AF32" s="507">
        <v>11</v>
      </c>
      <c r="AG32" s="456"/>
      <c r="AH32" s="456"/>
      <c r="AI32" s="456"/>
      <c r="AJ32" s="525"/>
      <c r="AK32" s="460">
        <v>260</v>
      </c>
      <c r="AL32" s="450"/>
      <c r="AM32" s="450"/>
      <c r="AN32" s="450"/>
      <c r="AO32" s="450"/>
      <c r="AP32" s="450" t="s">
        <v>203</v>
      </c>
      <c r="AQ32" s="450"/>
      <c r="AR32" s="450"/>
      <c r="AS32" s="450"/>
      <c r="AT32" s="450"/>
      <c r="AU32" s="450" t="s">
        <v>203</v>
      </c>
      <c r="AV32" s="450"/>
      <c r="AW32" s="450"/>
      <c r="AX32" s="450"/>
      <c r="AY32" s="450"/>
      <c r="AZ32" s="597" t="s">
        <v>203</v>
      </c>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394</v>
      </c>
      <c r="C33" s="420"/>
      <c r="D33" s="420"/>
      <c r="E33" s="420"/>
      <c r="F33" s="420"/>
      <c r="G33" s="420"/>
      <c r="H33" s="420"/>
      <c r="I33" s="420"/>
      <c r="J33" s="420"/>
      <c r="K33" s="420"/>
      <c r="L33" s="420"/>
      <c r="M33" s="420"/>
      <c r="N33" s="420"/>
      <c r="O33" s="420"/>
      <c r="P33" s="432"/>
      <c r="Q33" s="438">
        <v>1103</v>
      </c>
      <c r="R33" s="450"/>
      <c r="S33" s="450"/>
      <c r="T33" s="450"/>
      <c r="U33" s="450"/>
      <c r="V33" s="450">
        <v>931</v>
      </c>
      <c r="W33" s="450"/>
      <c r="X33" s="450"/>
      <c r="Y33" s="450"/>
      <c r="Z33" s="450"/>
      <c r="AA33" s="450">
        <v>172</v>
      </c>
      <c r="AB33" s="450"/>
      <c r="AC33" s="450"/>
      <c r="AD33" s="450"/>
      <c r="AE33" s="461"/>
      <c r="AF33" s="507">
        <v>1264</v>
      </c>
      <c r="AG33" s="456"/>
      <c r="AH33" s="456"/>
      <c r="AI33" s="456"/>
      <c r="AJ33" s="525"/>
      <c r="AK33" s="460">
        <v>18</v>
      </c>
      <c r="AL33" s="450"/>
      <c r="AM33" s="450"/>
      <c r="AN33" s="450"/>
      <c r="AO33" s="450"/>
      <c r="AP33" s="450">
        <v>2903</v>
      </c>
      <c r="AQ33" s="450"/>
      <c r="AR33" s="450"/>
      <c r="AS33" s="450"/>
      <c r="AT33" s="450"/>
      <c r="AU33" s="450">
        <v>81</v>
      </c>
      <c r="AV33" s="450"/>
      <c r="AW33" s="450"/>
      <c r="AX33" s="450"/>
      <c r="AY33" s="450"/>
      <c r="AZ33" s="597" t="s">
        <v>203</v>
      </c>
      <c r="BA33" s="597"/>
      <c r="BB33" s="597"/>
      <c r="BC33" s="597"/>
      <c r="BD33" s="597"/>
      <c r="BE33" s="565" t="s">
        <v>475</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476</v>
      </c>
      <c r="C34" s="420"/>
      <c r="D34" s="420"/>
      <c r="E34" s="420"/>
      <c r="F34" s="420"/>
      <c r="G34" s="420"/>
      <c r="H34" s="420"/>
      <c r="I34" s="420"/>
      <c r="J34" s="420"/>
      <c r="K34" s="420"/>
      <c r="L34" s="420"/>
      <c r="M34" s="420"/>
      <c r="N34" s="420"/>
      <c r="O34" s="420"/>
      <c r="P34" s="432"/>
      <c r="Q34" s="438">
        <v>106</v>
      </c>
      <c r="R34" s="450"/>
      <c r="S34" s="450"/>
      <c r="T34" s="450"/>
      <c r="U34" s="450"/>
      <c r="V34" s="450">
        <v>103</v>
      </c>
      <c r="W34" s="450"/>
      <c r="X34" s="450"/>
      <c r="Y34" s="450"/>
      <c r="Z34" s="450"/>
      <c r="AA34" s="450">
        <v>2</v>
      </c>
      <c r="AB34" s="450"/>
      <c r="AC34" s="450"/>
      <c r="AD34" s="450"/>
      <c r="AE34" s="461"/>
      <c r="AF34" s="507">
        <v>132</v>
      </c>
      <c r="AG34" s="456"/>
      <c r="AH34" s="456"/>
      <c r="AI34" s="456"/>
      <c r="AJ34" s="525"/>
      <c r="AK34" s="460">
        <v>63</v>
      </c>
      <c r="AL34" s="450"/>
      <c r="AM34" s="450"/>
      <c r="AN34" s="450"/>
      <c r="AO34" s="450"/>
      <c r="AP34" s="450">
        <v>306</v>
      </c>
      <c r="AQ34" s="450"/>
      <c r="AR34" s="450"/>
      <c r="AS34" s="450"/>
      <c r="AT34" s="450"/>
      <c r="AU34" s="450">
        <v>234</v>
      </c>
      <c r="AV34" s="450"/>
      <c r="AW34" s="450"/>
      <c r="AX34" s="450"/>
      <c r="AY34" s="450"/>
      <c r="AZ34" s="597" t="s">
        <v>203</v>
      </c>
      <c r="BA34" s="597"/>
      <c r="BB34" s="597"/>
      <c r="BC34" s="597"/>
      <c r="BD34" s="597"/>
      <c r="BE34" s="565" t="s">
        <v>475</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477</v>
      </c>
      <c r="C35" s="420"/>
      <c r="D35" s="420"/>
      <c r="E35" s="420"/>
      <c r="F35" s="420"/>
      <c r="G35" s="420"/>
      <c r="H35" s="420"/>
      <c r="I35" s="420"/>
      <c r="J35" s="420"/>
      <c r="K35" s="420"/>
      <c r="L35" s="420"/>
      <c r="M35" s="420"/>
      <c r="N35" s="420"/>
      <c r="O35" s="420"/>
      <c r="P35" s="432"/>
      <c r="Q35" s="438">
        <v>1365</v>
      </c>
      <c r="R35" s="450"/>
      <c r="S35" s="450"/>
      <c r="T35" s="450"/>
      <c r="U35" s="450"/>
      <c r="V35" s="450">
        <v>1137</v>
      </c>
      <c r="W35" s="450"/>
      <c r="X35" s="450"/>
      <c r="Y35" s="450"/>
      <c r="Z35" s="450"/>
      <c r="AA35" s="450">
        <v>228</v>
      </c>
      <c r="AB35" s="450"/>
      <c r="AC35" s="450"/>
      <c r="AD35" s="450"/>
      <c r="AE35" s="461"/>
      <c r="AF35" s="507">
        <v>270</v>
      </c>
      <c r="AG35" s="456"/>
      <c r="AH35" s="456"/>
      <c r="AI35" s="456"/>
      <c r="AJ35" s="525"/>
      <c r="AK35" s="460">
        <v>650</v>
      </c>
      <c r="AL35" s="450"/>
      <c r="AM35" s="450"/>
      <c r="AN35" s="450"/>
      <c r="AO35" s="450"/>
      <c r="AP35" s="450">
        <v>7931</v>
      </c>
      <c r="AQ35" s="450"/>
      <c r="AR35" s="450"/>
      <c r="AS35" s="450"/>
      <c r="AT35" s="450"/>
      <c r="AU35" s="450">
        <v>4383</v>
      </c>
      <c r="AV35" s="450"/>
      <c r="AW35" s="450"/>
      <c r="AX35" s="450"/>
      <c r="AY35" s="450"/>
      <c r="AZ35" s="597" t="s">
        <v>203</v>
      </c>
      <c r="BA35" s="597"/>
      <c r="BB35" s="597"/>
      <c r="BC35" s="597"/>
      <c r="BD35" s="597"/>
      <c r="BE35" s="565" t="s">
        <v>475</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480</v>
      </c>
      <c r="C36" s="420"/>
      <c r="D36" s="420"/>
      <c r="E36" s="420"/>
      <c r="F36" s="420"/>
      <c r="G36" s="420"/>
      <c r="H36" s="420"/>
      <c r="I36" s="420"/>
      <c r="J36" s="420"/>
      <c r="K36" s="420"/>
      <c r="L36" s="420"/>
      <c r="M36" s="420"/>
      <c r="N36" s="420"/>
      <c r="O36" s="420"/>
      <c r="P36" s="432"/>
      <c r="Q36" s="438">
        <v>225</v>
      </c>
      <c r="R36" s="450"/>
      <c r="S36" s="450"/>
      <c r="T36" s="450"/>
      <c r="U36" s="450"/>
      <c r="V36" s="450">
        <v>165</v>
      </c>
      <c r="W36" s="450"/>
      <c r="X36" s="450"/>
      <c r="Y36" s="450"/>
      <c r="Z36" s="450"/>
      <c r="AA36" s="450">
        <v>59</v>
      </c>
      <c r="AB36" s="450"/>
      <c r="AC36" s="450"/>
      <c r="AD36" s="450"/>
      <c r="AE36" s="461"/>
      <c r="AF36" s="507">
        <v>185</v>
      </c>
      <c r="AG36" s="456"/>
      <c r="AH36" s="456"/>
      <c r="AI36" s="456"/>
      <c r="AJ36" s="525"/>
      <c r="AK36" s="460">
        <v>130</v>
      </c>
      <c r="AL36" s="450"/>
      <c r="AM36" s="450"/>
      <c r="AN36" s="450"/>
      <c r="AO36" s="450"/>
      <c r="AP36" s="450">
        <v>792</v>
      </c>
      <c r="AQ36" s="450"/>
      <c r="AR36" s="450"/>
      <c r="AS36" s="450"/>
      <c r="AT36" s="450"/>
      <c r="AU36" s="450">
        <v>788</v>
      </c>
      <c r="AV36" s="450"/>
      <c r="AW36" s="450"/>
      <c r="AX36" s="450"/>
      <c r="AY36" s="450"/>
      <c r="AZ36" s="597" t="s">
        <v>203</v>
      </c>
      <c r="BA36" s="597"/>
      <c r="BB36" s="597"/>
      <c r="BC36" s="597"/>
      <c r="BD36" s="597"/>
      <c r="BE36" s="565" t="s">
        <v>475</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482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256</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2282</v>
      </c>
      <c r="AG63" s="452"/>
      <c r="AH63" s="452"/>
      <c r="AI63" s="452"/>
      <c r="AJ63" s="526"/>
      <c r="AK63" s="534"/>
      <c r="AL63" s="455"/>
      <c r="AM63" s="455"/>
      <c r="AN63" s="455"/>
      <c r="AO63" s="455"/>
      <c r="AP63" s="452">
        <f>SUM(AP28:AT36)</f>
        <v>11961</v>
      </c>
      <c r="AQ63" s="452"/>
      <c r="AR63" s="452"/>
      <c r="AS63" s="452"/>
      <c r="AT63" s="452"/>
      <c r="AU63" s="452">
        <f>SUM(AU28:AY36)</f>
        <v>5506</v>
      </c>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451</v>
      </c>
      <c r="B66" s="397"/>
      <c r="C66" s="397"/>
      <c r="D66" s="397"/>
      <c r="E66" s="397"/>
      <c r="F66" s="397"/>
      <c r="G66" s="397"/>
      <c r="H66" s="397"/>
      <c r="I66" s="397"/>
      <c r="J66" s="397"/>
      <c r="K66" s="397"/>
      <c r="L66" s="397"/>
      <c r="M66" s="397"/>
      <c r="N66" s="397"/>
      <c r="O66" s="397"/>
      <c r="P66" s="429"/>
      <c r="Q66" s="435" t="s">
        <v>467</v>
      </c>
      <c r="R66" s="447"/>
      <c r="S66" s="447"/>
      <c r="T66" s="447"/>
      <c r="U66" s="458"/>
      <c r="V66" s="435" t="s">
        <v>468</v>
      </c>
      <c r="W66" s="447"/>
      <c r="X66" s="447"/>
      <c r="Y66" s="447"/>
      <c r="Z66" s="458"/>
      <c r="AA66" s="435" t="s">
        <v>469</v>
      </c>
      <c r="AB66" s="447"/>
      <c r="AC66" s="447"/>
      <c r="AD66" s="447"/>
      <c r="AE66" s="458"/>
      <c r="AF66" s="512" t="s">
        <v>253</v>
      </c>
      <c r="AG66" s="520"/>
      <c r="AH66" s="520"/>
      <c r="AI66" s="520"/>
      <c r="AJ66" s="530"/>
      <c r="AK66" s="435" t="s">
        <v>391</v>
      </c>
      <c r="AL66" s="397"/>
      <c r="AM66" s="397"/>
      <c r="AN66" s="397"/>
      <c r="AO66" s="429"/>
      <c r="AP66" s="435" t="s">
        <v>363</v>
      </c>
      <c r="AQ66" s="447"/>
      <c r="AR66" s="447"/>
      <c r="AS66" s="447"/>
      <c r="AT66" s="458"/>
      <c r="AU66" s="435" t="s">
        <v>483</v>
      </c>
      <c r="AV66" s="447"/>
      <c r="AW66" s="447"/>
      <c r="AX66" s="447"/>
      <c r="AY66" s="458"/>
      <c r="AZ66" s="435" t="s">
        <v>448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271</v>
      </c>
      <c r="C68" s="419"/>
      <c r="D68" s="419"/>
      <c r="E68" s="419"/>
      <c r="F68" s="419"/>
      <c r="G68" s="419"/>
      <c r="H68" s="419"/>
      <c r="I68" s="419"/>
      <c r="J68" s="419"/>
      <c r="K68" s="419"/>
      <c r="L68" s="419"/>
      <c r="M68" s="419"/>
      <c r="N68" s="419"/>
      <c r="O68" s="419"/>
      <c r="P68" s="431"/>
      <c r="Q68" s="437">
        <v>22</v>
      </c>
      <c r="R68" s="449"/>
      <c r="S68" s="449"/>
      <c r="T68" s="449"/>
      <c r="U68" s="449"/>
      <c r="V68" s="449">
        <v>18</v>
      </c>
      <c r="W68" s="449"/>
      <c r="X68" s="449"/>
      <c r="Y68" s="449"/>
      <c r="Z68" s="449"/>
      <c r="AA68" s="449">
        <v>3</v>
      </c>
      <c r="AB68" s="449"/>
      <c r="AC68" s="449"/>
      <c r="AD68" s="449"/>
      <c r="AE68" s="449"/>
      <c r="AF68" s="449">
        <v>3</v>
      </c>
      <c r="AG68" s="449"/>
      <c r="AH68" s="449"/>
      <c r="AI68" s="449"/>
      <c r="AJ68" s="449"/>
      <c r="AK68" s="449" t="s">
        <v>203</v>
      </c>
      <c r="AL68" s="449"/>
      <c r="AM68" s="449"/>
      <c r="AN68" s="449"/>
      <c r="AO68" s="449"/>
      <c r="AP68" s="449" t="s">
        <v>203</v>
      </c>
      <c r="AQ68" s="449"/>
      <c r="AR68" s="449"/>
      <c r="AS68" s="449"/>
      <c r="AT68" s="449"/>
      <c r="AU68" s="449" t="s">
        <v>203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551</v>
      </c>
      <c r="C69" s="420"/>
      <c r="D69" s="420"/>
      <c r="E69" s="420"/>
      <c r="F69" s="420"/>
      <c r="G69" s="420"/>
      <c r="H69" s="420"/>
      <c r="I69" s="420"/>
      <c r="J69" s="420"/>
      <c r="K69" s="420"/>
      <c r="L69" s="420"/>
      <c r="M69" s="420"/>
      <c r="N69" s="420"/>
      <c r="O69" s="420"/>
      <c r="P69" s="432"/>
      <c r="Q69" s="438">
        <v>112</v>
      </c>
      <c r="R69" s="450"/>
      <c r="S69" s="450"/>
      <c r="T69" s="450"/>
      <c r="U69" s="450"/>
      <c r="V69" s="450">
        <v>107</v>
      </c>
      <c r="W69" s="450"/>
      <c r="X69" s="450"/>
      <c r="Y69" s="450"/>
      <c r="Z69" s="450"/>
      <c r="AA69" s="450">
        <v>5</v>
      </c>
      <c r="AB69" s="450"/>
      <c r="AC69" s="450"/>
      <c r="AD69" s="450"/>
      <c r="AE69" s="450"/>
      <c r="AF69" s="450">
        <v>5</v>
      </c>
      <c r="AG69" s="450"/>
      <c r="AH69" s="450"/>
      <c r="AI69" s="450"/>
      <c r="AJ69" s="450"/>
      <c r="AK69" s="450">
        <v>6</v>
      </c>
      <c r="AL69" s="450"/>
      <c r="AM69" s="450"/>
      <c r="AN69" s="450"/>
      <c r="AO69" s="450"/>
      <c r="AP69" s="450" t="s">
        <v>203</v>
      </c>
      <c r="AQ69" s="450"/>
      <c r="AR69" s="450"/>
      <c r="AS69" s="450"/>
      <c r="AT69" s="450"/>
      <c r="AU69" s="450" t="s">
        <v>203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491</v>
      </c>
      <c r="C70" s="420"/>
      <c r="D70" s="420"/>
      <c r="E70" s="420"/>
      <c r="F70" s="420"/>
      <c r="G70" s="420"/>
      <c r="H70" s="420"/>
      <c r="I70" s="420"/>
      <c r="J70" s="420"/>
      <c r="K70" s="420"/>
      <c r="L70" s="420"/>
      <c r="M70" s="420"/>
      <c r="N70" s="420"/>
      <c r="O70" s="420"/>
      <c r="P70" s="432"/>
      <c r="Q70" s="438">
        <v>165450</v>
      </c>
      <c r="R70" s="450"/>
      <c r="S70" s="450"/>
      <c r="T70" s="450"/>
      <c r="U70" s="450"/>
      <c r="V70" s="450">
        <v>160836</v>
      </c>
      <c r="W70" s="450"/>
      <c r="X70" s="450"/>
      <c r="Y70" s="450"/>
      <c r="Z70" s="450"/>
      <c r="AA70" s="450">
        <v>4614</v>
      </c>
      <c r="AB70" s="450"/>
      <c r="AC70" s="450"/>
      <c r="AD70" s="450"/>
      <c r="AE70" s="450"/>
      <c r="AF70" s="450">
        <v>4614</v>
      </c>
      <c r="AG70" s="450"/>
      <c r="AH70" s="450"/>
      <c r="AI70" s="450"/>
      <c r="AJ70" s="450"/>
      <c r="AK70" s="450">
        <v>1067</v>
      </c>
      <c r="AL70" s="450"/>
      <c r="AM70" s="450"/>
      <c r="AN70" s="450"/>
      <c r="AO70" s="450"/>
      <c r="AP70" s="450" t="s">
        <v>203</v>
      </c>
      <c r="AQ70" s="450"/>
      <c r="AR70" s="450"/>
      <c r="AS70" s="450"/>
      <c r="AT70" s="450"/>
      <c r="AU70" s="450" t="s">
        <v>203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552</v>
      </c>
      <c r="C71" s="420"/>
      <c r="D71" s="420"/>
      <c r="E71" s="420"/>
      <c r="F71" s="420"/>
      <c r="G71" s="420"/>
      <c r="H71" s="420"/>
      <c r="I71" s="420"/>
      <c r="J71" s="420"/>
      <c r="K71" s="420"/>
      <c r="L71" s="420"/>
      <c r="M71" s="420"/>
      <c r="N71" s="420"/>
      <c r="O71" s="420"/>
      <c r="P71" s="432"/>
      <c r="Q71" s="438">
        <v>29</v>
      </c>
      <c r="R71" s="450"/>
      <c r="S71" s="450"/>
      <c r="T71" s="450"/>
      <c r="U71" s="450"/>
      <c r="V71" s="450">
        <v>25</v>
      </c>
      <c r="W71" s="450"/>
      <c r="X71" s="450"/>
      <c r="Y71" s="450"/>
      <c r="Z71" s="450"/>
      <c r="AA71" s="450">
        <v>5</v>
      </c>
      <c r="AB71" s="450"/>
      <c r="AC71" s="450"/>
      <c r="AD71" s="450"/>
      <c r="AE71" s="450"/>
      <c r="AF71" s="450">
        <v>5</v>
      </c>
      <c r="AG71" s="450"/>
      <c r="AH71" s="450"/>
      <c r="AI71" s="450"/>
      <c r="AJ71" s="450"/>
      <c r="AK71" s="450">
        <v>20</v>
      </c>
      <c r="AL71" s="450"/>
      <c r="AM71" s="450"/>
      <c r="AN71" s="450"/>
      <c r="AO71" s="450"/>
      <c r="AP71" s="450" t="s">
        <v>203</v>
      </c>
      <c r="AQ71" s="450"/>
      <c r="AR71" s="450"/>
      <c r="AS71" s="450"/>
      <c r="AT71" s="450"/>
      <c r="AU71" s="450" t="s">
        <v>203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503</v>
      </c>
      <c r="C72" s="420"/>
      <c r="D72" s="420"/>
      <c r="E72" s="420"/>
      <c r="F72" s="420"/>
      <c r="G72" s="420"/>
      <c r="H72" s="420"/>
      <c r="I72" s="420"/>
      <c r="J72" s="420"/>
      <c r="K72" s="420"/>
      <c r="L72" s="420"/>
      <c r="M72" s="420"/>
      <c r="N72" s="420"/>
      <c r="O72" s="420"/>
      <c r="P72" s="432"/>
      <c r="Q72" s="438">
        <v>27</v>
      </c>
      <c r="R72" s="450"/>
      <c r="S72" s="450"/>
      <c r="T72" s="450"/>
      <c r="U72" s="450"/>
      <c r="V72" s="450">
        <v>22</v>
      </c>
      <c r="W72" s="450"/>
      <c r="X72" s="450"/>
      <c r="Y72" s="450"/>
      <c r="Z72" s="450"/>
      <c r="AA72" s="450">
        <v>4</v>
      </c>
      <c r="AB72" s="450"/>
      <c r="AC72" s="450"/>
      <c r="AD72" s="450"/>
      <c r="AE72" s="450"/>
      <c r="AF72" s="450">
        <v>4</v>
      </c>
      <c r="AG72" s="450"/>
      <c r="AH72" s="450"/>
      <c r="AI72" s="450"/>
      <c r="AJ72" s="450"/>
      <c r="AK72" s="450">
        <v>20</v>
      </c>
      <c r="AL72" s="450"/>
      <c r="AM72" s="450"/>
      <c r="AN72" s="450"/>
      <c r="AO72" s="450"/>
      <c r="AP72" s="450" t="s">
        <v>203</v>
      </c>
      <c r="AQ72" s="450"/>
      <c r="AR72" s="450"/>
      <c r="AS72" s="450"/>
      <c r="AT72" s="450"/>
      <c r="AU72" s="450" t="s">
        <v>203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553</v>
      </c>
      <c r="C73" s="420"/>
      <c r="D73" s="420"/>
      <c r="E73" s="420"/>
      <c r="F73" s="420"/>
      <c r="G73" s="420"/>
      <c r="H73" s="420"/>
      <c r="I73" s="420"/>
      <c r="J73" s="420"/>
      <c r="K73" s="420"/>
      <c r="L73" s="420"/>
      <c r="M73" s="420"/>
      <c r="N73" s="420"/>
      <c r="O73" s="420"/>
      <c r="P73" s="432"/>
      <c r="Q73" s="438">
        <v>624</v>
      </c>
      <c r="R73" s="450"/>
      <c r="S73" s="450"/>
      <c r="T73" s="450"/>
      <c r="U73" s="450"/>
      <c r="V73" s="450">
        <v>610</v>
      </c>
      <c r="W73" s="450"/>
      <c r="X73" s="450"/>
      <c r="Y73" s="450"/>
      <c r="Z73" s="450"/>
      <c r="AA73" s="450">
        <v>15</v>
      </c>
      <c r="AB73" s="450"/>
      <c r="AC73" s="450"/>
      <c r="AD73" s="450"/>
      <c r="AE73" s="450"/>
      <c r="AF73" s="450">
        <v>15</v>
      </c>
      <c r="AG73" s="450"/>
      <c r="AH73" s="450"/>
      <c r="AI73" s="450"/>
      <c r="AJ73" s="450"/>
      <c r="AK73" s="450">
        <v>24</v>
      </c>
      <c r="AL73" s="450"/>
      <c r="AM73" s="450"/>
      <c r="AN73" s="450"/>
      <c r="AO73" s="450"/>
      <c r="AP73" s="450">
        <v>45</v>
      </c>
      <c r="AQ73" s="450"/>
      <c r="AR73" s="450"/>
      <c r="AS73" s="450"/>
      <c r="AT73" s="450"/>
      <c r="AU73" s="450">
        <v>28</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256</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SUM(AF68:AJ73)</f>
        <v>4646</v>
      </c>
      <c r="AG88" s="452"/>
      <c r="AH88" s="452"/>
      <c r="AI88" s="452"/>
      <c r="AJ88" s="452"/>
      <c r="AK88" s="455"/>
      <c r="AL88" s="455"/>
      <c r="AM88" s="455"/>
      <c r="AN88" s="455"/>
      <c r="AO88" s="455"/>
      <c r="AP88" s="452">
        <f>SUM(AP68:AT73)</f>
        <v>45</v>
      </c>
      <c r="AQ88" s="452"/>
      <c r="AR88" s="452"/>
      <c r="AS88" s="452"/>
      <c r="AT88" s="452"/>
      <c r="AU88" s="452">
        <f>SUM(AU68:AY73)</f>
        <v>28</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256</v>
      </c>
      <c r="BR102" s="401" t="s">
        <v>455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SUM(CR7:CV11)</f>
        <v>387</v>
      </c>
      <c r="CS102" s="604"/>
      <c r="CT102" s="604"/>
      <c r="CU102" s="604"/>
      <c r="CV102" s="697"/>
      <c r="CW102" s="696">
        <f>SUM(CW7:DA11)</f>
        <v>3</v>
      </c>
      <c r="CX102" s="604"/>
      <c r="CY102" s="604"/>
      <c r="CZ102" s="604"/>
      <c r="DA102" s="697"/>
      <c r="DB102" s="696">
        <f>SUM(DB7:DF11)</f>
        <v>248</v>
      </c>
      <c r="DC102" s="604"/>
      <c r="DD102" s="604"/>
      <c r="DE102" s="604"/>
      <c r="DF102" s="697"/>
      <c r="DG102" s="696" t="s">
        <v>203</v>
      </c>
      <c r="DH102" s="604"/>
      <c r="DI102" s="604"/>
      <c r="DJ102" s="604"/>
      <c r="DK102" s="697"/>
      <c r="DL102" s="696" t="s">
        <v>203</v>
      </c>
      <c r="DM102" s="604"/>
      <c r="DN102" s="604"/>
      <c r="DO102" s="604"/>
      <c r="DP102" s="697"/>
      <c r="DQ102" s="696" t="s">
        <v>203</v>
      </c>
      <c r="DR102" s="604"/>
      <c r="DS102" s="604"/>
      <c r="DT102" s="604"/>
      <c r="DU102" s="697"/>
      <c r="DV102" s="696"/>
      <c r="DW102" s="604"/>
      <c r="DX102" s="604"/>
      <c r="DY102" s="604"/>
      <c r="DZ102" s="697"/>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484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308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485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486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436</v>
      </c>
      <c r="AB109" s="406"/>
      <c r="AC109" s="406"/>
      <c r="AD109" s="406"/>
      <c r="AE109" s="469"/>
      <c r="AF109" s="480" t="s">
        <v>487</v>
      </c>
      <c r="AG109" s="406"/>
      <c r="AH109" s="406"/>
      <c r="AI109" s="406"/>
      <c r="AJ109" s="469"/>
      <c r="AK109" s="480" t="s">
        <v>392</v>
      </c>
      <c r="AL109" s="406"/>
      <c r="AM109" s="406"/>
      <c r="AN109" s="406"/>
      <c r="AO109" s="469"/>
      <c r="AP109" s="480" t="s">
        <v>488</v>
      </c>
      <c r="AQ109" s="406"/>
      <c r="AR109" s="406"/>
      <c r="AS109" s="406"/>
      <c r="AT109" s="555"/>
      <c r="AU109" s="383" t="s">
        <v>486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436</v>
      </c>
      <c r="BR109" s="406"/>
      <c r="BS109" s="406"/>
      <c r="BT109" s="406"/>
      <c r="BU109" s="469"/>
      <c r="BV109" s="480" t="s">
        <v>487</v>
      </c>
      <c r="BW109" s="406"/>
      <c r="BX109" s="406"/>
      <c r="BY109" s="406"/>
      <c r="BZ109" s="469"/>
      <c r="CA109" s="480" t="s">
        <v>392</v>
      </c>
      <c r="CB109" s="406"/>
      <c r="CC109" s="406"/>
      <c r="CD109" s="406"/>
      <c r="CE109" s="469"/>
      <c r="CF109" s="655" t="s">
        <v>488</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436</v>
      </c>
      <c r="DH109" s="406"/>
      <c r="DI109" s="406"/>
      <c r="DJ109" s="406"/>
      <c r="DK109" s="469"/>
      <c r="DL109" s="480" t="s">
        <v>487</v>
      </c>
      <c r="DM109" s="406"/>
      <c r="DN109" s="406"/>
      <c r="DO109" s="406"/>
      <c r="DP109" s="469"/>
      <c r="DQ109" s="480" t="s">
        <v>392</v>
      </c>
      <c r="DR109" s="406"/>
      <c r="DS109" s="406"/>
      <c r="DT109" s="406"/>
      <c r="DU109" s="469"/>
      <c r="DV109" s="480" t="s">
        <v>488</v>
      </c>
      <c r="DW109" s="406"/>
      <c r="DX109" s="406"/>
      <c r="DY109" s="406"/>
      <c r="DZ109" s="555"/>
    </row>
    <row r="110" spans="1:131" s="365" customFormat="1" ht="26.25" customHeight="1">
      <c r="A110" s="384" t="s">
        <v>333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3544917</v>
      </c>
      <c r="AB110" s="487"/>
      <c r="AC110" s="487"/>
      <c r="AD110" s="487"/>
      <c r="AE110" s="498"/>
      <c r="AF110" s="514">
        <v>3615500</v>
      </c>
      <c r="AG110" s="487"/>
      <c r="AH110" s="487"/>
      <c r="AI110" s="487"/>
      <c r="AJ110" s="498"/>
      <c r="AK110" s="514">
        <v>3616107</v>
      </c>
      <c r="AL110" s="487"/>
      <c r="AM110" s="487"/>
      <c r="AN110" s="487"/>
      <c r="AO110" s="498"/>
      <c r="AP110" s="538">
        <v>26.1</v>
      </c>
      <c r="AQ110" s="546"/>
      <c r="AR110" s="546"/>
      <c r="AS110" s="546"/>
      <c r="AT110" s="556"/>
      <c r="AU110" s="568" t="s">
        <v>123</v>
      </c>
      <c r="AV110" s="577"/>
      <c r="AW110" s="577"/>
      <c r="AX110" s="577"/>
      <c r="AY110" s="577"/>
      <c r="AZ110" s="424" t="s">
        <v>489</v>
      </c>
      <c r="BA110" s="407"/>
      <c r="BB110" s="407"/>
      <c r="BC110" s="407"/>
      <c r="BD110" s="407"/>
      <c r="BE110" s="407"/>
      <c r="BF110" s="407"/>
      <c r="BG110" s="407"/>
      <c r="BH110" s="407"/>
      <c r="BI110" s="407"/>
      <c r="BJ110" s="407"/>
      <c r="BK110" s="407"/>
      <c r="BL110" s="407"/>
      <c r="BM110" s="407"/>
      <c r="BN110" s="407"/>
      <c r="BO110" s="407"/>
      <c r="BP110" s="470"/>
      <c r="BQ110" s="632">
        <v>34067309</v>
      </c>
      <c r="BR110" s="640"/>
      <c r="BS110" s="640"/>
      <c r="BT110" s="640"/>
      <c r="BU110" s="640"/>
      <c r="BV110" s="640">
        <v>33052606</v>
      </c>
      <c r="BW110" s="640"/>
      <c r="BX110" s="640"/>
      <c r="BY110" s="640"/>
      <c r="BZ110" s="640"/>
      <c r="CA110" s="640">
        <v>31012242</v>
      </c>
      <c r="CB110" s="640"/>
      <c r="CC110" s="640"/>
      <c r="CD110" s="640"/>
      <c r="CE110" s="640"/>
      <c r="CF110" s="656">
        <v>223.8</v>
      </c>
      <c r="CG110" s="660"/>
      <c r="CH110" s="660"/>
      <c r="CI110" s="660"/>
      <c r="CJ110" s="660"/>
      <c r="CK110" s="672" t="s">
        <v>389</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0"/>
    </row>
    <row r="111" spans="1:131" s="365" customFormat="1" ht="26.25" customHeight="1">
      <c r="A111" s="385" t="s">
        <v>466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490</v>
      </c>
      <c r="BA111" s="378"/>
      <c r="BB111" s="378"/>
      <c r="BC111" s="378"/>
      <c r="BD111" s="378"/>
      <c r="BE111" s="378"/>
      <c r="BF111" s="378"/>
      <c r="BG111" s="378"/>
      <c r="BH111" s="378"/>
      <c r="BI111" s="378"/>
      <c r="BJ111" s="378"/>
      <c r="BK111" s="378"/>
      <c r="BL111" s="378"/>
      <c r="BM111" s="378"/>
      <c r="BN111" s="378"/>
      <c r="BO111" s="378"/>
      <c r="BP111" s="472"/>
      <c r="BQ111" s="633" t="s">
        <v>203</v>
      </c>
      <c r="BR111" s="641"/>
      <c r="BS111" s="641"/>
      <c r="BT111" s="641"/>
      <c r="BU111" s="641"/>
      <c r="BV111" s="641" t="s">
        <v>203</v>
      </c>
      <c r="BW111" s="641"/>
      <c r="BX111" s="641"/>
      <c r="BY111" s="641"/>
      <c r="BZ111" s="641"/>
      <c r="CA111" s="641" t="s">
        <v>203</v>
      </c>
      <c r="CB111" s="641"/>
      <c r="CC111" s="641"/>
      <c r="CD111" s="641"/>
      <c r="CE111" s="641"/>
      <c r="CF111" s="657" t="s">
        <v>203</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1"/>
    </row>
    <row r="112" spans="1:131" s="365" customFormat="1" ht="26.25" customHeight="1">
      <c r="A112" s="386" t="s">
        <v>153</v>
      </c>
      <c r="B112" s="409"/>
      <c r="C112" s="378" t="s">
        <v>492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274</v>
      </c>
      <c r="BA112" s="378"/>
      <c r="BB112" s="378"/>
      <c r="BC112" s="378"/>
      <c r="BD112" s="378"/>
      <c r="BE112" s="378"/>
      <c r="BF112" s="378"/>
      <c r="BG112" s="378"/>
      <c r="BH112" s="378"/>
      <c r="BI112" s="378"/>
      <c r="BJ112" s="378"/>
      <c r="BK112" s="378"/>
      <c r="BL112" s="378"/>
      <c r="BM112" s="378"/>
      <c r="BN112" s="378"/>
      <c r="BO112" s="378"/>
      <c r="BP112" s="472"/>
      <c r="BQ112" s="633">
        <v>6262772</v>
      </c>
      <c r="BR112" s="641"/>
      <c r="BS112" s="641"/>
      <c r="BT112" s="641"/>
      <c r="BU112" s="641"/>
      <c r="BV112" s="641">
        <v>5751234</v>
      </c>
      <c r="BW112" s="641"/>
      <c r="BX112" s="641"/>
      <c r="BY112" s="641"/>
      <c r="BZ112" s="641"/>
      <c r="CA112" s="641">
        <v>5506513</v>
      </c>
      <c r="CB112" s="641"/>
      <c r="CC112" s="641"/>
      <c r="CD112" s="641"/>
      <c r="CE112" s="641"/>
      <c r="CF112" s="657">
        <v>39.700000000000003</v>
      </c>
      <c r="CG112" s="661"/>
      <c r="CH112" s="661"/>
      <c r="CI112" s="661"/>
      <c r="CJ112" s="661"/>
      <c r="CK112" s="673"/>
      <c r="CL112" s="413"/>
      <c r="CM112" s="425" t="s">
        <v>399</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1"/>
    </row>
    <row r="113" spans="1:130" s="365" customFormat="1" ht="26.25" customHeight="1">
      <c r="A113" s="387"/>
      <c r="B113" s="410"/>
      <c r="C113" s="378" t="s">
        <v>462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567905</v>
      </c>
      <c r="AB113" s="446"/>
      <c r="AC113" s="446"/>
      <c r="AD113" s="446"/>
      <c r="AE113" s="499"/>
      <c r="AF113" s="515">
        <v>573186</v>
      </c>
      <c r="AG113" s="446"/>
      <c r="AH113" s="446"/>
      <c r="AI113" s="446"/>
      <c r="AJ113" s="499"/>
      <c r="AK113" s="515">
        <v>582393</v>
      </c>
      <c r="AL113" s="446"/>
      <c r="AM113" s="446"/>
      <c r="AN113" s="446"/>
      <c r="AO113" s="499"/>
      <c r="AP113" s="539">
        <v>4.2</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116031</v>
      </c>
      <c r="BR113" s="641"/>
      <c r="BS113" s="641"/>
      <c r="BT113" s="641"/>
      <c r="BU113" s="641"/>
      <c r="BV113" s="641">
        <v>70726</v>
      </c>
      <c r="BW113" s="641"/>
      <c r="BX113" s="641"/>
      <c r="BY113" s="641"/>
      <c r="BZ113" s="641"/>
      <c r="CA113" s="641">
        <v>27601</v>
      </c>
      <c r="CB113" s="641"/>
      <c r="CC113" s="641"/>
      <c r="CD113" s="641"/>
      <c r="CE113" s="641"/>
      <c r="CF113" s="657">
        <v>0.2</v>
      </c>
      <c r="CG113" s="661"/>
      <c r="CH113" s="661"/>
      <c r="CI113" s="661"/>
      <c r="CJ113" s="661"/>
      <c r="CK113" s="673"/>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495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93875</v>
      </c>
      <c r="AB114" s="446"/>
      <c r="AC114" s="446"/>
      <c r="AD114" s="446"/>
      <c r="AE114" s="499"/>
      <c r="AF114" s="515">
        <v>85272</v>
      </c>
      <c r="AG114" s="446"/>
      <c r="AH114" s="446"/>
      <c r="AI114" s="446"/>
      <c r="AJ114" s="499"/>
      <c r="AK114" s="515">
        <v>81777</v>
      </c>
      <c r="AL114" s="446"/>
      <c r="AM114" s="446"/>
      <c r="AN114" s="446"/>
      <c r="AO114" s="499"/>
      <c r="AP114" s="539">
        <v>0.6</v>
      </c>
      <c r="AQ114" s="547"/>
      <c r="AR114" s="547"/>
      <c r="AS114" s="547"/>
      <c r="AT114" s="557"/>
      <c r="AU114" s="569"/>
      <c r="AV114" s="578"/>
      <c r="AW114" s="578"/>
      <c r="AX114" s="578"/>
      <c r="AY114" s="578"/>
      <c r="AZ114" s="425" t="s">
        <v>496</v>
      </c>
      <c r="BA114" s="378"/>
      <c r="BB114" s="378"/>
      <c r="BC114" s="378"/>
      <c r="BD114" s="378"/>
      <c r="BE114" s="378"/>
      <c r="BF114" s="378"/>
      <c r="BG114" s="378"/>
      <c r="BH114" s="378"/>
      <c r="BI114" s="378"/>
      <c r="BJ114" s="378"/>
      <c r="BK114" s="378"/>
      <c r="BL114" s="378"/>
      <c r="BM114" s="378"/>
      <c r="BN114" s="378"/>
      <c r="BO114" s="378"/>
      <c r="BP114" s="472"/>
      <c r="BQ114" s="633">
        <v>4734730</v>
      </c>
      <c r="BR114" s="641"/>
      <c r="BS114" s="641"/>
      <c r="BT114" s="641"/>
      <c r="BU114" s="641"/>
      <c r="BV114" s="641">
        <v>4703374</v>
      </c>
      <c r="BW114" s="641"/>
      <c r="BX114" s="641"/>
      <c r="BY114" s="641"/>
      <c r="BZ114" s="641"/>
      <c r="CA114" s="641">
        <v>4640019</v>
      </c>
      <c r="CB114" s="641"/>
      <c r="CC114" s="641"/>
      <c r="CD114" s="641"/>
      <c r="CE114" s="641"/>
      <c r="CF114" s="657">
        <v>33.5</v>
      </c>
      <c r="CG114" s="661"/>
      <c r="CH114" s="661"/>
      <c r="CI114" s="661"/>
      <c r="CJ114" s="661"/>
      <c r="CK114" s="673"/>
      <c r="CL114" s="413"/>
      <c r="CM114" s="425" t="s">
        <v>497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203</v>
      </c>
      <c r="AB115" s="446"/>
      <c r="AC115" s="446"/>
      <c r="AD115" s="446"/>
      <c r="AE115" s="499"/>
      <c r="AF115" s="515" t="s">
        <v>203</v>
      </c>
      <c r="AG115" s="446"/>
      <c r="AH115" s="446"/>
      <c r="AI115" s="446"/>
      <c r="AJ115" s="499"/>
      <c r="AK115" s="515" t="s">
        <v>203</v>
      </c>
      <c r="AL115" s="446"/>
      <c r="AM115" s="446"/>
      <c r="AN115" s="446"/>
      <c r="AO115" s="499"/>
      <c r="AP115" s="539" t="s">
        <v>203</v>
      </c>
      <c r="AQ115" s="547"/>
      <c r="AR115" s="547"/>
      <c r="AS115" s="547"/>
      <c r="AT115" s="557"/>
      <c r="AU115" s="569"/>
      <c r="AV115" s="578"/>
      <c r="AW115" s="578"/>
      <c r="AX115" s="578"/>
      <c r="AY115" s="578"/>
      <c r="AZ115" s="425" t="s">
        <v>352</v>
      </c>
      <c r="BA115" s="378"/>
      <c r="BB115" s="378"/>
      <c r="BC115" s="378"/>
      <c r="BD115" s="378"/>
      <c r="BE115" s="378"/>
      <c r="BF115" s="378"/>
      <c r="BG115" s="378"/>
      <c r="BH115" s="378"/>
      <c r="BI115" s="378"/>
      <c r="BJ115" s="378"/>
      <c r="BK115" s="378"/>
      <c r="BL115" s="378"/>
      <c r="BM115" s="378"/>
      <c r="BN115" s="378"/>
      <c r="BO115" s="378"/>
      <c r="BP115" s="472"/>
      <c r="BQ115" s="633" t="s">
        <v>203</v>
      </c>
      <c r="BR115" s="641"/>
      <c r="BS115" s="641"/>
      <c r="BT115" s="641"/>
      <c r="BU115" s="641"/>
      <c r="BV115" s="641" t="s">
        <v>203</v>
      </c>
      <c r="BW115" s="641"/>
      <c r="BX115" s="641"/>
      <c r="BY115" s="641"/>
      <c r="BZ115" s="641"/>
      <c r="CA115" s="641" t="s">
        <v>203</v>
      </c>
      <c r="CB115" s="641"/>
      <c r="CC115" s="641"/>
      <c r="CD115" s="641"/>
      <c r="CE115" s="641"/>
      <c r="CF115" s="657" t="s">
        <v>203</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203</v>
      </c>
      <c r="AB116" s="446"/>
      <c r="AC116" s="446"/>
      <c r="AD116" s="446"/>
      <c r="AE116" s="499"/>
      <c r="AF116" s="515" t="s">
        <v>203</v>
      </c>
      <c r="AG116" s="446"/>
      <c r="AH116" s="446"/>
      <c r="AI116" s="446"/>
      <c r="AJ116" s="499"/>
      <c r="AK116" s="515" t="s">
        <v>203</v>
      </c>
      <c r="AL116" s="446"/>
      <c r="AM116" s="446"/>
      <c r="AN116" s="446"/>
      <c r="AO116" s="499"/>
      <c r="AP116" s="539" t="s">
        <v>203</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327</v>
      </c>
      <c r="Z117" s="469"/>
      <c r="AA117" s="483">
        <v>4206697</v>
      </c>
      <c r="AB117" s="488"/>
      <c r="AC117" s="488"/>
      <c r="AD117" s="488"/>
      <c r="AE117" s="500"/>
      <c r="AF117" s="516">
        <v>4273958</v>
      </c>
      <c r="AG117" s="488"/>
      <c r="AH117" s="488"/>
      <c r="AI117" s="488"/>
      <c r="AJ117" s="500"/>
      <c r="AK117" s="516">
        <v>4280277</v>
      </c>
      <c r="AL117" s="488"/>
      <c r="AM117" s="488"/>
      <c r="AN117" s="488"/>
      <c r="AO117" s="500"/>
      <c r="AP117" s="540"/>
      <c r="AQ117" s="548"/>
      <c r="AR117" s="548"/>
      <c r="AS117" s="548"/>
      <c r="AT117" s="558"/>
      <c r="AU117" s="569"/>
      <c r="AV117" s="578"/>
      <c r="AW117" s="578"/>
      <c r="AX117" s="578"/>
      <c r="AY117" s="578"/>
      <c r="AZ117" s="426" t="s">
        <v>498</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344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436</v>
      </c>
      <c r="AB118" s="406"/>
      <c r="AC118" s="406"/>
      <c r="AD118" s="406"/>
      <c r="AE118" s="469"/>
      <c r="AF118" s="480" t="s">
        <v>487</v>
      </c>
      <c r="AG118" s="406"/>
      <c r="AH118" s="406"/>
      <c r="AI118" s="406"/>
      <c r="AJ118" s="469"/>
      <c r="AK118" s="480" t="s">
        <v>392</v>
      </c>
      <c r="AL118" s="406"/>
      <c r="AM118" s="406"/>
      <c r="AN118" s="406"/>
      <c r="AO118" s="469"/>
      <c r="AP118" s="480" t="s">
        <v>488</v>
      </c>
      <c r="AQ118" s="406"/>
      <c r="AR118" s="406"/>
      <c r="AS118" s="406"/>
      <c r="AT118" s="555"/>
      <c r="AU118" s="569"/>
      <c r="AV118" s="578"/>
      <c r="AW118" s="578"/>
      <c r="AX118" s="578"/>
      <c r="AY118" s="578"/>
      <c r="AZ118" s="427" t="s">
        <v>499</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500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389</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278</v>
      </c>
      <c r="BA119" s="603"/>
      <c r="BB119" s="603"/>
      <c r="BC119" s="603"/>
      <c r="BD119" s="603"/>
      <c r="BE119" s="603"/>
      <c r="BF119" s="603"/>
      <c r="BG119" s="603"/>
      <c r="BH119" s="603"/>
      <c r="BI119" s="603"/>
      <c r="BJ119" s="603"/>
      <c r="BK119" s="603"/>
      <c r="BL119" s="603"/>
      <c r="BM119" s="603"/>
      <c r="BN119" s="603"/>
      <c r="BO119" s="468" t="s">
        <v>169</v>
      </c>
      <c r="BP119" s="629"/>
      <c r="BQ119" s="634">
        <v>45180842</v>
      </c>
      <c r="BR119" s="642"/>
      <c r="BS119" s="642"/>
      <c r="BT119" s="642"/>
      <c r="BU119" s="642"/>
      <c r="BV119" s="642">
        <v>43577940</v>
      </c>
      <c r="BW119" s="642"/>
      <c r="BX119" s="642"/>
      <c r="BY119" s="642"/>
      <c r="BZ119" s="642"/>
      <c r="CA119" s="642">
        <v>41186375</v>
      </c>
      <c r="CB119" s="642"/>
      <c r="CC119" s="642"/>
      <c r="CD119" s="642"/>
      <c r="CE119" s="642"/>
      <c r="CF119" s="544"/>
      <c r="CG119" s="552"/>
      <c r="CH119" s="552"/>
      <c r="CI119" s="552"/>
      <c r="CJ119" s="669"/>
      <c r="CK119" s="674"/>
      <c r="CL119" s="414"/>
      <c r="CM119" s="427" t="s">
        <v>501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4" t="s">
        <v>203</v>
      </c>
      <c r="DW119" s="716"/>
      <c r="DX119" s="716"/>
      <c r="DY119" s="716"/>
      <c r="DZ119" s="722"/>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493</v>
      </c>
      <c r="AV120" s="580"/>
      <c r="AW120" s="580"/>
      <c r="AX120" s="580"/>
      <c r="AY120" s="591"/>
      <c r="AZ120" s="424" t="s">
        <v>219</v>
      </c>
      <c r="BA120" s="407"/>
      <c r="BB120" s="407"/>
      <c r="BC120" s="407"/>
      <c r="BD120" s="407"/>
      <c r="BE120" s="407"/>
      <c r="BF120" s="407"/>
      <c r="BG120" s="407"/>
      <c r="BH120" s="407"/>
      <c r="BI120" s="407"/>
      <c r="BJ120" s="407"/>
      <c r="BK120" s="407"/>
      <c r="BL120" s="407"/>
      <c r="BM120" s="407"/>
      <c r="BN120" s="407"/>
      <c r="BO120" s="407"/>
      <c r="BP120" s="470"/>
      <c r="BQ120" s="632">
        <v>8657896</v>
      </c>
      <c r="BR120" s="640"/>
      <c r="BS120" s="640"/>
      <c r="BT120" s="640"/>
      <c r="BU120" s="640"/>
      <c r="BV120" s="640">
        <v>10540562</v>
      </c>
      <c r="BW120" s="640"/>
      <c r="BX120" s="640"/>
      <c r="BY120" s="640"/>
      <c r="BZ120" s="640"/>
      <c r="CA120" s="640">
        <v>11357472</v>
      </c>
      <c r="CB120" s="640"/>
      <c r="CC120" s="640"/>
      <c r="CD120" s="640"/>
      <c r="CE120" s="640"/>
      <c r="CF120" s="656">
        <v>82</v>
      </c>
      <c r="CG120" s="660"/>
      <c r="CH120" s="660"/>
      <c r="CI120" s="660"/>
      <c r="CJ120" s="660"/>
      <c r="CK120" s="675" t="s">
        <v>275</v>
      </c>
      <c r="CL120" s="685"/>
      <c r="CM120" s="685"/>
      <c r="CN120" s="685"/>
      <c r="CO120" s="688"/>
      <c r="CP120" s="692" t="s">
        <v>477</v>
      </c>
      <c r="CQ120" s="695"/>
      <c r="CR120" s="695"/>
      <c r="CS120" s="695"/>
      <c r="CT120" s="695"/>
      <c r="CU120" s="695"/>
      <c r="CV120" s="695"/>
      <c r="CW120" s="695"/>
      <c r="CX120" s="695"/>
      <c r="CY120" s="695"/>
      <c r="CZ120" s="695"/>
      <c r="DA120" s="695"/>
      <c r="DB120" s="695"/>
      <c r="DC120" s="695"/>
      <c r="DD120" s="695"/>
      <c r="DE120" s="695"/>
      <c r="DF120" s="698"/>
      <c r="DG120" s="632">
        <v>5030279</v>
      </c>
      <c r="DH120" s="640"/>
      <c r="DI120" s="640"/>
      <c r="DJ120" s="640"/>
      <c r="DK120" s="640"/>
      <c r="DL120" s="640">
        <v>4549740</v>
      </c>
      <c r="DM120" s="640"/>
      <c r="DN120" s="640"/>
      <c r="DO120" s="640"/>
      <c r="DP120" s="640"/>
      <c r="DQ120" s="640">
        <v>4382583</v>
      </c>
      <c r="DR120" s="640"/>
      <c r="DS120" s="640"/>
      <c r="DT120" s="640"/>
      <c r="DU120" s="640"/>
      <c r="DV120" s="712">
        <v>31.6</v>
      </c>
      <c r="DW120" s="712"/>
      <c r="DX120" s="712"/>
      <c r="DY120" s="712"/>
      <c r="DZ120" s="720"/>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502</v>
      </c>
      <c r="BA121" s="378"/>
      <c r="BB121" s="378"/>
      <c r="BC121" s="378"/>
      <c r="BD121" s="378"/>
      <c r="BE121" s="378"/>
      <c r="BF121" s="378"/>
      <c r="BG121" s="378"/>
      <c r="BH121" s="378"/>
      <c r="BI121" s="378"/>
      <c r="BJ121" s="378"/>
      <c r="BK121" s="378"/>
      <c r="BL121" s="378"/>
      <c r="BM121" s="378"/>
      <c r="BN121" s="378"/>
      <c r="BO121" s="378"/>
      <c r="BP121" s="472"/>
      <c r="BQ121" s="633">
        <v>1275566</v>
      </c>
      <c r="BR121" s="641"/>
      <c r="BS121" s="641"/>
      <c r="BT121" s="641"/>
      <c r="BU121" s="641"/>
      <c r="BV121" s="641">
        <v>1160129</v>
      </c>
      <c r="BW121" s="641"/>
      <c r="BX121" s="641"/>
      <c r="BY121" s="641"/>
      <c r="BZ121" s="641"/>
      <c r="CA121" s="641">
        <v>1070471</v>
      </c>
      <c r="CB121" s="641"/>
      <c r="CC121" s="641"/>
      <c r="CD121" s="641"/>
      <c r="CE121" s="641"/>
      <c r="CF121" s="657">
        <v>7.7</v>
      </c>
      <c r="CG121" s="661"/>
      <c r="CH121" s="661"/>
      <c r="CI121" s="661"/>
      <c r="CJ121" s="661"/>
      <c r="CK121" s="676"/>
      <c r="CL121" s="686"/>
      <c r="CM121" s="686"/>
      <c r="CN121" s="686"/>
      <c r="CO121" s="689"/>
      <c r="CP121" s="693" t="s">
        <v>480</v>
      </c>
      <c r="CQ121" s="403"/>
      <c r="CR121" s="403"/>
      <c r="CS121" s="403"/>
      <c r="CT121" s="403"/>
      <c r="CU121" s="403"/>
      <c r="CV121" s="403"/>
      <c r="CW121" s="403"/>
      <c r="CX121" s="403"/>
      <c r="CY121" s="403"/>
      <c r="CZ121" s="403"/>
      <c r="DA121" s="403"/>
      <c r="DB121" s="403"/>
      <c r="DC121" s="403"/>
      <c r="DD121" s="403"/>
      <c r="DE121" s="403"/>
      <c r="DF121" s="699"/>
      <c r="DG121" s="633">
        <v>917162</v>
      </c>
      <c r="DH121" s="641"/>
      <c r="DI121" s="641"/>
      <c r="DJ121" s="641"/>
      <c r="DK121" s="641"/>
      <c r="DL121" s="641">
        <v>856445</v>
      </c>
      <c r="DM121" s="641"/>
      <c r="DN121" s="641"/>
      <c r="DO121" s="641"/>
      <c r="DP121" s="641"/>
      <c r="DQ121" s="641">
        <v>788190</v>
      </c>
      <c r="DR121" s="641"/>
      <c r="DS121" s="641"/>
      <c r="DT121" s="641"/>
      <c r="DU121" s="641"/>
      <c r="DV121" s="713">
        <v>5.7</v>
      </c>
      <c r="DW121" s="713"/>
      <c r="DX121" s="713"/>
      <c r="DY121" s="713"/>
      <c r="DZ121" s="721"/>
    </row>
    <row r="122" spans="1:130" s="365" customFormat="1" ht="26.25" customHeight="1">
      <c r="A122" s="390"/>
      <c r="B122" s="413"/>
      <c r="C122" s="425" t="s">
        <v>497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479</v>
      </c>
      <c r="BA122" s="423"/>
      <c r="BB122" s="423"/>
      <c r="BC122" s="423"/>
      <c r="BD122" s="423"/>
      <c r="BE122" s="423"/>
      <c r="BF122" s="423"/>
      <c r="BG122" s="423"/>
      <c r="BH122" s="423"/>
      <c r="BI122" s="423"/>
      <c r="BJ122" s="423"/>
      <c r="BK122" s="423"/>
      <c r="BL122" s="423"/>
      <c r="BM122" s="423"/>
      <c r="BN122" s="423"/>
      <c r="BO122" s="423"/>
      <c r="BP122" s="473"/>
      <c r="BQ122" s="634">
        <v>27189692</v>
      </c>
      <c r="BR122" s="642"/>
      <c r="BS122" s="642"/>
      <c r="BT122" s="642"/>
      <c r="BU122" s="642"/>
      <c r="BV122" s="642">
        <v>26110169</v>
      </c>
      <c r="BW122" s="642"/>
      <c r="BX122" s="642"/>
      <c r="BY122" s="642"/>
      <c r="BZ122" s="642"/>
      <c r="CA122" s="642">
        <v>24535889</v>
      </c>
      <c r="CB122" s="642"/>
      <c r="CC122" s="642"/>
      <c r="CD122" s="642"/>
      <c r="CE122" s="642"/>
      <c r="CF122" s="658">
        <v>177.1</v>
      </c>
      <c r="CG122" s="662"/>
      <c r="CH122" s="662"/>
      <c r="CI122" s="662"/>
      <c r="CJ122" s="662"/>
      <c r="CK122" s="676"/>
      <c r="CL122" s="686"/>
      <c r="CM122" s="686"/>
      <c r="CN122" s="686"/>
      <c r="CO122" s="689"/>
      <c r="CP122" s="693" t="s">
        <v>476</v>
      </c>
      <c r="CQ122" s="403"/>
      <c r="CR122" s="403"/>
      <c r="CS122" s="403"/>
      <c r="CT122" s="403"/>
      <c r="CU122" s="403"/>
      <c r="CV122" s="403"/>
      <c r="CW122" s="403"/>
      <c r="CX122" s="403"/>
      <c r="CY122" s="403"/>
      <c r="CZ122" s="403"/>
      <c r="DA122" s="403"/>
      <c r="DB122" s="403"/>
      <c r="DC122" s="403"/>
      <c r="DD122" s="403"/>
      <c r="DE122" s="403"/>
      <c r="DF122" s="699"/>
      <c r="DG122" s="633">
        <v>217980</v>
      </c>
      <c r="DH122" s="641"/>
      <c r="DI122" s="641"/>
      <c r="DJ122" s="641"/>
      <c r="DK122" s="641"/>
      <c r="DL122" s="641">
        <v>252090</v>
      </c>
      <c r="DM122" s="641"/>
      <c r="DN122" s="641"/>
      <c r="DO122" s="641"/>
      <c r="DP122" s="641"/>
      <c r="DQ122" s="641">
        <v>234090</v>
      </c>
      <c r="DR122" s="641"/>
      <c r="DS122" s="641"/>
      <c r="DT122" s="641"/>
      <c r="DU122" s="641"/>
      <c r="DV122" s="713">
        <v>1.7</v>
      </c>
      <c r="DW122" s="713"/>
      <c r="DX122" s="713"/>
      <c r="DY122" s="713"/>
      <c r="DZ122" s="721"/>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278</v>
      </c>
      <c r="BA123" s="603"/>
      <c r="BB123" s="603"/>
      <c r="BC123" s="603"/>
      <c r="BD123" s="603"/>
      <c r="BE123" s="603"/>
      <c r="BF123" s="603"/>
      <c r="BG123" s="603"/>
      <c r="BH123" s="603"/>
      <c r="BI123" s="603"/>
      <c r="BJ123" s="603"/>
      <c r="BK123" s="603"/>
      <c r="BL123" s="603"/>
      <c r="BM123" s="603"/>
      <c r="BN123" s="603"/>
      <c r="BO123" s="468" t="s">
        <v>504</v>
      </c>
      <c r="BP123" s="629"/>
      <c r="BQ123" s="635">
        <v>37123154</v>
      </c>
      <c r="BR123" s="643"/>
      <c r="BS123" s="643"/>
      <c r="BT123" s="643"/>
      <c r="BU123" s="643"/>
      <c r="BV123" s="643">
        <v>37810860</v>
      </c>
      <c r="BW123" s="643"/>
      <c r="BX123" s="643"/>
      <c r="BY123" s="643"/>
      <c r="BZ123" s="643"/>
      <c r="CA123" s="643">
        <v>36963832</v>
      </c>
      <c r="CB123" s="643"/>
      <c r="CC123" s="643"/>
      <c r="CD123" s="643"/>
      <c r="CE123" s="643"/>
      <c r="CF123" s="544"/>
      <c r="CG123" s="552"/>
      <c r="CH123" s="552"/>
      <c r="CI123" s="552"/>
      <c r="CJ123" s="669"/>
      <c r="CK123" s="676"/>
      <c r="CL123" s="686"/>
      <c r="CM123" s="686"/>
      <c r="CN123" s="686"/>
      <c r="CO123" s="689"/>
      <c r="CP123" s="693" t="s">
        <v>394</v>
      </c>
      <c r="CQ123" s="403"/>
      <c r="CR123" s="403"/>
      <c r="CS123" s="403"/>
      <c r="CT123" s="403"/>
      <c r="CU123" s="403"/>
      <c r="CV123" s="403"/>
      <c r="CW123" s="403"/>
      <c r="CX123" s="403"/>
      <c r="CY123" s="403"/>
      <c r="CZ123" s="403"/>
      <c r="DA123" s="403"/>
      <c r="DB123" s="403"/>
      <c r="DC123" s="403"/>
      <c r="DD123" s="403"/>
      <c r="DE123" s="403"/>
      <c r="DF123" s="699"/>
      <c r="DG123" s="482">
        <v>97351</v>
      </c>
      <c r="DH123" s="446"/>
      <c r="DI123" s="446"/>
      <c r="DJ123" s="446"/>
      <c r="DK123" s="499"/>
      <c r="DL123" s="515">
        <v>89659</v>
      </c>
      <c r="DM123" s="446"/>
      <c r="DN123" s="446"/>
      <c r="DO123" s="446"/>
      <c r="DP123" s="499"/>
      <c r="DQ123" s="515">
        <v>81280</v>
      </c>
      <c r="DR123" s="446"/>
      <c r="DS123" s="446"/>
      <c r="DT123" s="446"/>
      <c r="DU123" s="499"/>
      <c r="DV123" s="539">
        <v>0.6</v>
      </c>
      <c r="DW123" s="547"/>
      <c r="DX123" s="547"/>
      <c r="DY123" s="547"/>
      <c r="DZ123" s="557"/>
    </row>
    <row r="124" spans="1:130" s="365" customFormat="1" ht="26.25" customHeight="1">
      <c r="A124" s="390"/>
      <c r="B124" s="413"/>
      <c r="C124" s="425" t="s">
        <v>344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505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59.4</v>
      </c>
      <c r="BR124" s="644"/>
      <c r="BS124" s="644"/>
      <c r="BT124" s="644"/>
      <c r="BU124" s="644"/>
      <c r="BV124" s="644">
        <v>40.799999999999997</v>
      </c>
      <c r="BW124" s="644"/>
      <c r="BX124" s="644"/>
      <c r="BY124" s="644"/>
      <c r="BZ124" s="644"/>
      <c r="CA124" s="644">
        <v>30.4</v>
      </c>
      <c r="CB124" s="644"/>
      <c r="CC124" s="644"/>
      <c r="CD124" s="644"/>
      <c r="CE124" s="644"/>
      <c r="CF124" s="545"/>
      <c r="CG124" s="553"/>
      <c r="CH124" s="553"/>
      <c r="CI124" s="553"/>
      <c r="CJ124" s="670"/>
      <c r="CK124" s="677"/>
      <c r="CL124" s="677"/>
      <c r="CM124" s="677"/>
      <c r="CN124" s="677"/>
      <c r="CO124" s="690"/>
      <c r="CP124" s="693" t="s">
        <v>507</v>
      </c>
      <c r="CQ124" s="403"/>
      <c r="CR124" s="403"/>
      <c r="CS124" s="403"/>
      <c r="CT124" s="403"/>
      <c r="CU124" s="403"/>
      <c r="CV124" s="403"/>
      <c r="CW124" s="403"/>
      <c r="CX124" s="403"/>
      <c r="CY124" s="403"/>
      <c r="CZ124" s="403"/>
      <c r="DA124" s="403"/>
      <c r="DB124" s="403"/>
      <c r="DC124" s="403"/>
      <c r="DD124" s="403"/>
      <c r="DE124" s="403"/>
      <c r="DF124" s="699"/>
      <c r="DG124" s="484" t="s">
        <v>203</v>
      </c>
      <c r="DH124" s="489"/>
      <c r="DI124" s="489"/>
      <c r="DJ124" s="489"/>
      <c r="DK124" s="501"/>
      <c r="DL124" s="517">
        <v>3300</v>
      </c>
      <c r="DM124" s="489"/>
      <c r="DN124" s="489"/>
      <c r="DO124" s="489"/>
      <c r="DP124" s="501"/>
      <c r="DQ124" s="517">
        <v>20370</v>
      </c>
      <c r="DR124" s="489"/>
      <c r="DS124" s="489"/>
      <c r="DT124" s="489"/>
      <c r="DU124" s="501"/>
      <c r="DV124" s="714">
        <v>0.1</v>
      </c>
      <c r="DW124" s="716"/>
      <c r="DX124" s="716"/>
      <c r="DY124" s="716"/>
      <c r="DZ124" s="722"/>
    </row>
    <row r="125" spans="1:130" s="365" customFormat="1" ht="26.25" customHeight="1">
      <c r="A125" s="390"/>
      <c r="B125" s="413"/>
      <c r="C125" s="425" t="s">
        <v>500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508</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0"/>
    </row>
    <row r="126" spans="1:130" s="365" customFormat="1" ht="26.25" customHeight="1">
      <c r="A126" s="390"/>
      <c r="B126" s="413"/>
      <c r="C126" s="425" t="s">
        <v>501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203</v>
      </c>
      <c r="AB126" s="446"/>
      <c r="AC126" s="446"/>
      <c r="AD126" s="446"/>
      <c r="AE126" s="499"/>
      <c r="AF126" s="515" t="s">
        <v>203</v>
      </c>
      <c r="AG126" s="446"/>
      <c r="AH126" s="446"/>
      <c r="AI126" s="446"/>
      <c r="AJ126" s="499"/>
      <c r="AK126" s="515" t="s">
        <v>203</v>
      </c>
      <c r="AL126" s="446"/>
      <c r="AM126" s="446"/>
      <c r="AN126" s="446"/>
      <c r="AO126" s="499"/>
      <c r="AP126" s="539" t="s">
        <v>203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423</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1"/>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203</v>
      </c>
      <c r="AB127" s="446"/>
      <c r="AC127" s="446"/>
      <c r="AD127" s="446"/>
      <c r="AE127" s="499"/>
      <c r="AF127" s="515" t="s">
        <v>203</v>
      </c>
      <c r="AG127" s="446"/>
      <c r="AH127" s="446"/>
      <c r="AI127" s="446"/>
      <c r="AJ127" s="499"/>
      <c r="AK127" s="515" t="s">
        <v>203</v>
      </c>
      <c r="AL127" s="446"/>
      <c r="AM127" s="446"/>
      <c r="AN127" s="446"/>
      <c r="AO127" s="499"/>
      <c r="AP127" s="539" t="s">
        <v>203</v>
      </c>
      <c r="AQ127" s="547"/>
      <c r="AR127" s="547"/>
      <c r="AS127" s="547"/>
      <c r="AT127" s="557"/>
      <c r="AU127" s="378"/>
      <c r="AV127" s="378"/>
      <c r="AW127" s="378"/>
      <c r="AX127" s="584" t="s">
        <v>464</v>
      </c>
      <c r="AY127" s="593"/>
      <c r="AZ127" s="593"/>
      <c r="BA127" s="593"/>
      <c r="BB127" s="593"/>
      <c r="BC127" s="593"/>
      <c r="BD127" s="593"/>
      <c r="BE127" s="610"/>
      <c r="BF127" s="612" t="s">
        <v>119</v>
      </c>
      <c r="BG127" s="593"/>
      <c r="BH127" s="593"/>
      <c r="BI127" s="593"/>
      <c r="BJ127" s="593"/>
      <c r="BK127" s="593"/>
      <c r="BL127" s="610"/>
      <c r="BM127" s="612" t="s">
        <v>424</v>
      </c>
      <c r="BN127" s="593"/>
      <c r="BO127" s="593"/>
      <c r="BP127" s="593"/>
      <c r="BQ127" s="593"/>
      <c r="BR127" s="593"/>
      <c r="BS127" s="610"/>
      <c r="BT127" s="612" t="s">
        <v>414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452</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1"/>
    </row>
    <row r="128" spans="1:130" s="365" customFormat="1" ht="26.25" customHeight="1">
      <c r="A128" s="392" t="s">
        <v>511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174986</v>
      </c>
      <c r="AB128" s="487"/>
      <c r="AC128" s="487"/>
      <c r="AD128" s="487"/>
      <c r="AE128" s="498"/>
      <c r="AF128" s="514">
        <v>170561</v>
      </c>
      <c r="AG128" s="487"/>
      <c r="AH128" s="487"/>
      <c r="AI128" s="487"/>
      <c r="AJ128" s="498"/>
      <c r="AK128" s="514">
        <v>166246</v>
      </c>
      <c r="AL128" s="487"/>
      <c r="AM128" s="487"/>
      <c r="AN128" s="487"/>
      <c r="AO128" s="498"/>
      <c r="AP128" s="541"/>
      <c r="AQ128" s="549"/>
      <c r="AR128" s="549"/>
      <c r="AS128" s="549"/>
      <c r="AT128" s="559"/>
      <c r="AU128" s="378"/>
      <c r="AV128" s="378"/>
      <c r="AW128" s="378"/>
      <c r="AX128" s="384" t="s">
        <v>314</v>
      </c>
      <c r="AY128" s="407"/>
      <c r="AZ128" s="407"/>
      <c r="BA128" s="407"/>
      <c r="BB128" s="407"/>
      <c r="BC128" s="407"/>
      <c r="BD128" s="407"/>
      <c r="BE128" s="470"/>
      <c r="BF128" s="613" t="s">
        <v>203</v>
      </c>
      <c r="BG128" s="617"/>
      <c r="BH128" s="617"/>
      <c r="BI128" s="617"/>
      <c r="BJ128" s="617"/>
      <c r="BK128" s="617"/>
      <c r="BL128" s="623"/>
      <c r="BM128" s="613">
        <v>12.68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404</v>
      </c>
      <c r="CQ128" s="381"/>
      <c r="CR128" s="381"/>
      <c r="CS128" s="381"/>
      <c r="CT128" s="381"/>
      <c r="CU128" s="381"/>
      <c r="CV128" s="381"/>
      <c r="CW128" s="381"/>
      <c r="CX128" s="381"/>
      <c r="CY128" s="381"/>
      <c r="CZ128" s="381"/>
      <c r="DA128" s="381"/>
      <c r="DB128" s="381"/>
      <c r="DC128" s="381"/>
      <c r="DD128" s="381"/>
      <c r="DE128" s="381"/>
      <c r="DF128" s="611"/>
      <c r="DG128" s="702" t="s">
        <v>203</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3"/>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241</v>
      </c>
      <c r="X129" s="466"/>
      <c r="Y129" s="466"/>
      <c r="Z129" s="476"/>
      <c r="AA129" s="482">
        <v>16133722</v>
      </c>
      <c r="AB129" s="446"/>
      <c r="AC129" s="446"/>
      <c r="AD129" s="446"/>
      <c r="AE129" s="499"/>
      <c r="AF129" s="515">
        <v>16661117</v>
      </c>
      <c r="AG129" s="446"/>
      <c r="AH129" s="446"/>
      <c r="AI129" s="446"/>
      <c r="AJ129" s="499"/>
      <c r="AK129" s="515">
        <v>16398292</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203</v>
      </c>
      <c r="BG129" s="618"/>
      <c r="BH129" s="618"/>
      <c r="BI129" s="618"/>
      <c r="BJ129" s="618"/>
      <c r="BK129" s="618"/>
      <c r="BL129" s="624"/>
      <c r="BM129" s="614">
        <v>17.68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512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513</v>
      </c>
      <c r="X130" s="466"/>
      <c r="Y130" s="466"/>
      <c r="Z130" s="476"/>
      <c r="AA130" s="482">
        <v>2586644</v>
      </c>
      <c r="AB130" s="446"/>
      <c r="AC130" s="446"/>
      <c r="AD130" s="446"/>
      <c r="AE130" s="499"/>
      <c r="AF130" s="515">
        <v>2548843</v>
      </c>
      <c r="AG130" s="446"/>
      <c r="AH130" s="446"/>
      <c r="AI130" s="446"/>
      <c r="AJ130" s="499"/>
      <c r="AK130" s="515">
        <v>2541924</v>
      </c>
      <c r="AL130" s="446"/>
      <c r="AM130" s="446"/>
      <c r="AN130" s="446"/>
      <c r="AO130" s="499"/>
      <c r="AP130" s="542"/>
      <c r="AQ130" s="550"/>
      <c r="AR130" s="550"/>
      <c r="AS130" s="550"/>
      <c r="AT130" s="560"/>
      <c r="AU130" s="576"/>
      <c r="AV130" s="576"/>
      <c r="AW130" s="576"/>
      <c r="AX130" s="585" t="s">
        <v>438</v>
      </c>
      <c r="AY130" s="378"/>
      <c r="AZ130" s="378"/>
      <c r="BA130" s="378"/>
      <c r="BB130" s="378"/>
      <c r="BC130" s="378"/>
      <c r="BD130" s="378"/>
      <c r="BE130" s="472"/>
      <c r="BF130" s="615">
        <v>11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13547078</v>
      </c>
      <c r="AB131" s="489"/>
      <c r="AC131" s="489"/>
      <c r="AD131" s="489"/>
      <c r="AE131" s="501"/>
      <c r="AF131" s="517">
        <v>14112274</v>
      </c>
      <c r="AG131" s="489"/>
      <c r="AH131" s="489"/>
      <c r="AI131" s="489"/>
      <c r="AJ131" s="501"/>
      <c r="AK131" s="517">
        <v>13856368</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v>30.4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514</v>
      </c>
      <c r="W132" s="462"/>
      <c r="X132" s="462"/>
      <c r="Y132" s="462"/>
      <c r="Z132" s="478"/>
      <c r="AA132" s="485">
        <v>10.6670014</v>
      </c>
      <c r="AB132" s="490"/>
      <c r="AC132" s="490"/>
      <c r="AD132" s="490"/>
      <c r="AE132" s="502"/>
      <c r="AF132" s="518">
        <v>11.015616619999999</v>
      </c>
      <c r="AG132" s="490"/>
      <c r="AH132" s="490"/>
      <c r="AI132" s="490"/>
      <c r="AJ132" s="502"/>
      <c r="AK132" s="518">
        <v>11.34573649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55</v>
      </c>
      <c r="W133" s="404"/>
      <c r="X133" s="404"/>
      <c r="Y133" s="404"/>
      <c r="Z133" s="479"/>
      <c r="AA133" s="486">
        <v>10.6</v>
      </c>
      <c r="AB133" s="491"/>
      <c r="AC133" s="491"/>
      <c r="AD133" s="491"/>
      <c r="AE133" s="503"/>
      <c r="AF133" s="486">
        <v>10.7</v>
      </c>
      <c r="AG133" s="491"/>
      <c r="AH133" s="491"/>
      <c r="AI133" s="491"/>
      <c r="AJ133" s="503"/>
      <c r="AK133" s="486">
        <v>11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4cK3RF1z7sUFybCRiNvxsHvKWSJvofwewQ/t2+HjpfidqhAOYZAWB/EK4kjFn8as93qFoF0RCKo62XBo20WB6w==" saltValue="tXc4aNjBiT/B6rbAVofhZ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55" zoomScaleNormal="85" zoomScaleSheetLayoutView="55" workbookViewId="0"/>
  </sheetViews>
  <sheetFormatPr defaultColWidth="0" defaultRowHeight="13.5" customHeight="1" zeroHeight="1"/>
  <cols>
    <col min="1" max="120" width="2.77734375" style="724" customWidth="1"/>
    <col min="121" max="121" width="0" style="725" hidden="1" customWidth="1"/>
    <col min="122" max="16384" width="9" style="725" hidden="1" customWidth="1"/>
  </cols>
  <sheetData>
    <row r="1" spans="1:120" ht="13.2">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5"/>
    </row>
    <row r="17" spans="119:120" ht="13.2">
      <c r="DP17" s="725"/>
    </row>
    <row r="18" spans="119:120" ht="13.2"/>
    <row r="19" spans="119:120" ht="13.2"/>
    <row r="20" spans="119:120" ht="13.2">
      <c r="DO20" s="725"/>
      <c r="DP20" s="725"/>
    </row>
    <row r="21" spans="119:120" ht="13.2">
      <c r="DP21" s="725"/>
    </row>
    <row r="22" spans="119:120" ht="13.2"/>
    <row r="23" spans="119:120" ht="13.2">
      <c r="DO23" s="725"/>
      <c r="DP23" s="725"/>
    </row>
    <row r="24" spans="119:120" ht="13.2">
      <c r="DP24" s="725"/>
    </row>
    <row r="25" spans="119:120" ht="13.2">
      <c r="DP25" s="725"/>
    </row>
    <row r="26" spans="119:120" ht="13.2">
      <c r="DO26" s="725"/>
      <c r="DP26" s="725"/>
    </row>
    <row r="27" spans="119:120" ht="13.2"/>
    <row r="28" spans="119:120" ht="13.2">
      <c r="DO28" s="725"/>
      <c r="DP28" s="725"/>
    </row>
    <row r="29" spans="119:120" ht="13.2">
      <c r="DP29" s="725"/>
    </row>
    <row r="30" spans="119:120" ht="13.2"/>
    <row r="31" spans="119:120" ht="13.2">
      <c r="DO31" s="725"/>
      <c r="DP31" s="725"/>
    </row>
    <row r="32" spans="119:120" ht="13.2"/>
    <row r="33" spans="98:120" ht="13.2">
      <c r="DO33" s="725"/>
      <c r="DP33" s="725"/>
    </row>
    <row r="34" spans="98:120" ht="13.2">
      <c r="DM34" s="725"/>
    </row>
    <row r="35" spans="98:120" ht="13.2">
      <c r="CT35" s="725"/>
      <c r="CU35" s="725"/>
      <c r="CV35" s="725"/>
      <c r="CY35" s="725"/>
      <c r="CZ35" s="725"/>
      <c r="DA35" s="725"/>
      <c r="DD35" s="725"/>
      <c r="DE35" s="725"/>
      <c r="DF35" s="725"/>
      <c r="DI35" s="725"/>
      <c r="DJ35" s="725"/>
      <c r="DK35" s="725"/>
      <c r="DM35" s="725"/>
      <c r="DN35" s="725"/>
      <c r="DO35" s="725"/>
      <c r="DP35" s="725"/>
    </row>
    <row r="36" spans="98:120" ht="13.2"/>
    <row r="37" spans="98:120" ht="13.2">
      <c r="CW37" s="725"/>
      <c r="DB37" s="725"/>
      <c r="DG37" s="725"/>
      <c r="DL37" s="725"/>
      <c r="DP37" s="725"/>
    </row>
    <row r="38" spans="98:120" ht="13.2">
      <c r="CT38" s="725"/>
      <c r="CU38" s="725"/>
      <c r="CV38" s="725"/>
      <c r="CW38" s="725"/>
      <c r="CY38" s="725"/>
      <c r="CZ38" s="725"/>
      <c r="DA38" s="725"/>
      <c r="DB38" s="725"/>
      <c r="DD38" s="725"/>
      <c r="DE38" s="725"/>
      <c r="DF38" s="725"/>
      <c r="DG38" s="725"/>
      <c r="DI38" s="725"/>
      <c r="DJ38" s="725"/>
      <c r="DK38" s="725"/>
      <c r="DL38" s="725"/>
      <c r="DN38" s="725"/>
      <c r="DO38" s="725"/>
      <c r="DP38" s="72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5"/>
      <c r="DO49" s="725"/>
      <c r="DP49" s="72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5"/>
      <c r="CS63" s="725"/>
      <c r="CX63" s="725"/>
      <c r="DC63" s="725"/>
      <c r="DH63" s="725"/>
    </row>
    <row r="64" spans="22:120" ht="13.2">
      <c r="V64" s="725"/>
    </row>
    <row r="65" spans="15:120" ht="13.2">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ht="13.2">
      <c r="Q66" s="725"/>
      <c r="S66" s="725"/>
      <c r="U66" s="725"/>
      <c r="DM66" s="725"/>
    </row>
    <row r="67" spans="15:120" ht="13.2">
      <c r="O67" s="725"/>
      <c r="P67" s="725"/>
      <c r="R67" s="725"/>
      <c r="T67" s="725"/>
      <c r="Y67" s="725"/>
      <c r="CT67" s="725"/>
      <c r="CV67" s="725"/>
      <c r="CW67" s="725"/>
      <c r="CY67" s="725"/>
      <c r="DA67" s="725"/>
      <c r="DB67" s="725"/>
      <c r="DD67" s="725"/>
      <c r="DF67" s="725"/>
      <c r="DG67" s="725"/>
      <c r="DI67" s="725"/>
      <c r="DK67" s="725"/>
      <c r="DL67" s="725"/>
      <c r="DN67" s="725"/>
      <c r="DO67" s="725"/>
      <c r="DP67" s="725"/>
    </row>
    <row r="68" spans="15:120" ht="13.2"/>
    <row r="69" spans="15:120" ht="13.2"/>
    <row r="70" spans="15:120" ht="13.2"/>
    <row r="71" spans="15:120" ht="13.2"/>
    <row r="72" spans="15:120" ht="13.2">
      <c r="DP72" s="725"/>
    </row>
    <row r="73" spans="15:120" ht="13.2">
      <c r="DP73" s="72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5"/>
      <c r="CX96" s="725"/>
      <c r="DC96" s="725"/>
      <c r="DH96" s="725"/>
    </row>
    <row r="97" spans="24:120" ht="13.2">
      <c r="CS97" s="725"/>
      <c r="CX97" s="725"/>
      <c r="DC97" s="725"/>
      <c r="DH97" s="725"/>
      <c r="DP97" s="724" t="s">
        <v>98</v>
      </c>
    </row>
    <row r="98" spans="24:120" ht="13.2" hidden="1">
      <c r="CS98" s="725"/>
      <c r="CX98" s="725"/>
      <c r="DC98" s="725"/>
      <c r="DH98" s="725"/>
    </row>
    <row r="99" spans="24:120" ht="13.2"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t="13.2" hidden="1">
      <c r="CT103" s="725"/>
      <c r="CV103" s="725"/>
      <c r="CW103" s="725"/>
      <c r="CY103" s="725"/>
      <c r="DA103" s="725"/>
      <c r="DB103" s="725"/>
      <c r="DD103" s="725"/>
      <c r="DF103" s="725"/>
      <c r="DG103" s="725"/>
      <c r="DI103" s="725"/>
      <c r="DK103" s="725"/>
      <c r="DL103" s="725"/>
      <c r="DM103" s="725"/>
      <c r="DN103" s="725"/>
      <c r="DO103" s="725"/>
      <c r="DP103" s="725"/>
    </row>
    <row r="104" spans="24:120" ht="13.2" hidden="1">
      <c r="CV104" s="725"/>
      <c r="CW104" s="725"/>
      <c r="DA104" s="725"/>
      <c r="DB104" s="725"/>
      <c r="DF104" s="725"/>
      <c r="DG104" s="725"/>
      <c r="DK104" s="725"/>
      <c r="DL104" s="725"/>
      <c r="DN104" s="725"/>
      <c r="DO104" s="725"/>
      <c r="DP104" s="725"/>
    </row>
    <row r="105" spans="24:120" ht="12.75" hidden="1" customHeight="1"/>
  </sheetData>
  <sheetProtection algorithmName="SHA-512" hashValue="5/UCczLm058DsiWNPs/HeFjCVLKlmPIeBbYjEDTINyjxgf2y2Yh7H1MRPdBkfYPSmwA10lU5oSp6fRkdgJ5/hg==" saltValue="uSfcJD2rR+wFfC+Nqo/7r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55" zoomScaleNormal="55" zoomScaleSheetLayoutView="55" workbookViewId="0"/>
  </sheetViews>
  <sheetFormatPr defaultColWidth="0" defaultRowHeight="13.5" customHeight="1" zeroHeight="1"/>
  <cols>
    <col min="1" max="116" width="2.6640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4kDiITWnn2bGELcA/6v/N8OBYZ6DSqV1LfhH7pOrRfckGSVTxdRtGfuLLDmCJvQ4f5nhFLfzwmlWsnYbjiGtJw==" saltValue="obV+VrNFV2Cj1QIhqALa5w==" spinCount="100000" sheet="1" objects="1" scenarios="1"/>
  <phoneticPr fontId="6"/>
  <printOptions horizontalCentered="1" verticalCentered="1"/>
  <pageMargins left="0" right="0" top="0" bottom="0" header="0" footer="0"/>
  <pageSetup paperSize="9" scale="47"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44140625" style="363" customWidth="1"/>
    <col min="37" max="44" width="17" style="363" customWidth="1"/>
    <col min="45" max="45" width="6.109375" style="726" customWidth="1"/>
    <col min="46" max="46" width="3" style="727" customWidth="1"/>
    <col min="47" max="47" width="19.109375" style="363" hidden="1" customWidth="1"/>
    <col min="48" max="52" width="12.6640625" style="363" hidden="1" customWidth="1"/>
    <col min="53" max="16384" width="8.6640625" style="363" hidden="1" customWidth="1"/>
  </cols>
  <sheetData>
    <row r="1" spans="1:46" ht="13.2">
      <c r="AS1" s="828"/>
      <c r="AT1" s="828"/>
    </row>
    <row r="2" spans="1:46" ht="13.2">
      <c r="AS2" s="828"/>
      <c r="AT2" s="828"/>
    </row>
    <row r="3" spans="1:46" ht="13.2">
      <c r="AS3" s="828"/>
      <c r="AT3" s="828"/>
    </row>
    <row r="4" spans="1:46" ht="13.2">
      <c r="AS4" s="828"/>
      <c r="AT4" s="828"/>
    </row>
    <row r="5" spans="1:46" ht="16.2">
      <c r="A5" s="729" t="s">
        <v>515</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29"/>
    </row>
    <row r="6" spans="1:46" ht="13.2">
      <c r="A6" s="727"/>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728" t="s">
        <v>337</v>
      </c>
      <c r="AL6" s="728"/>
      <c r="AM6" s="728"/>
      <c r="AN6" s="728"/>
      <c r="AO6" s="363"/>
      <c r="AP6" s="363"/>
      <c r="AQ6" s="363"/>
      <c r="AR6" s="363"/>
    </row>
    <row r="7" spans="1:46" ht="13.5" customHeight="1">
      <c r="A7" s="727"/>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739"/>
      <c r="AL7" s="752"/>
      <c r="AM7" s="752"/>
      <c r="AN7" s="769"/>
      <c r="AO7" s="782" t="s">
        <v>85</v>
      </c>
      <c r="AP7" s="794"/>
      <c r="AQ7" s="805" t="s">
        <v>516</v>
      </c>
      <c r="AR7" s="819"/>
    </row>
    <row r="8" spans="1:46" ht="13.2">
      <c r="A8" s="727"/>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740"/>
      <c r="AL8" s="753"/>
      <c r="AM8" s="753"/>
      <c r="AN8" s="770"/>
      <c r="AO8" s="783"/>
      <c r="AP8" s="795" t="s">
        <v>517</v>
      </c>
      <c r="AQ8" s="806" t="s">
        <v>518</v>
      </c>
      <c r="AR8" s="820" t="s">
        <v>519</v>
      </c>
    </row>
    <row r="9" spans="1:46" ht="13.2">
      <c r="A9" s="727"/>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741" t="s">
        <v>520</v>
      </c>
      <c r="AL9" s="754"/>
      <c r="AM9" s="754"/>
      <c r="AN9" s="771"/>
      <c r="AO9" s="784">
        <v>5146320</v>
      </c>
      <c r="AP9" s="784">
        <v>86653</v>
      </c>
      <c r="AQ9" s="807">
        <v>73449</v>
      </c>
      <c r="AR9" s="821">
        <v>18</v>
      </c>
    </row>
    <row r="10" spans="1:46" ht="13.5" customHeight="1">
      <c r="A10" s="727"/>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741" t="s">
        <v>210</v>
      </c>
      <c r="AL10" s="754"/>
      <c r="AM10" s="754"/>
      <c r="AN10" s="771"/>
      <c r="AO10" s="785">
        <v>26088</v>
      </c>
      <c r="AP10" s="785">
        <v>439</v>
      </c>
      <c r="AQ10" s="808">
        <v>5917</v>
      </c>
      <c r="AR10" s="822">
        <v>-92.6</v>
      </c>
    </row>
    <row r="11" spans="1:46" ht="13.5" customHeight="1">
      <c r="A11" s="727"/>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741" t="s">
        <v>402</v>
      </c>
      <c r="AL11" s="754"/>
      <c r="AM11" s="754"/>
      <c r="AN11" s="771"/>
      <c r="AO11" s="785" t="s">
        <v>203</v>
      </c>
      <c r="AP11" s="785" t="s">
        <v>203</v>
      </c>
      <c r="AQ11" s="808">
        <v>1123</v>
      </c>
      <c r="AR11" s="822" t="s">
        <v>203</v>
      </c>
    </row>
    <row r="12" spans="1:46" ht="13.5" customHeight="1">
      <c r="A12" s="727"/>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741" t="s">
        <v>239</v>
      </c>
      <c r="AL12" s="754"/>
      <c r="AM12" s="754"/>
      <c r="AN12" s="771"/>
      <c r="AO12" s="785" t="s">
        <v>203</v>
      </c>
      <c r="AP12" s="785" t="s">
        <v>203</v>
      </c>
      <c r="AQ12" s="808">
        <v>9</v>
      </c>
      <c r="AR12" s="822" t="s">
        <v>203</v>
      </c>
    </row>
    <row r="13" spans="1:46" ht="13.5" customHeight="1">
      <c r="A13" s="727"/>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741" t="s">
        <v>521</v>
      </c>
      <c r="AL13" s="754"/>
      <c r="AM13" s="754"/>
      <c r="AN13" s="771"/>
      <c r="AO13" s="785" t="s">
        <v>203</v>
      </c>
      <c r="AP13" s="785" t="s">
        <v>203</v>
      </c>
      <c r="AQ13" s="808">
        <v>2374</v>
      </c>
      <c r="AR13" s="822" t="s">
        <v>203</v>
      </c>
    </row>
    <row r="14" spans="1:46" ht="13.5" customHeight="1">
      <c r="A14" s="727"/>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741" t="s">
        <v>522</v>
      </c>
      <c r="AL14" s="754"/>
      <c r="AM14" s="754"/>
      <c r="AN14" s="771"/>
      <c r="AO14" s="785">
        <v>71149</v>
      </c>
      <c r="AP14" s="785">
        <v>1198</v>
      </c>
      <c r="AQ14" s="808">
        <v>1666</v>
      </c>
      <c r="AR14" s="822">
        <v>-28.1</v>
      </c>
    </row>
    <row r="15" spans="1:46" ht="13.5" customHeight="1">
      <c r="A15" s="727"/>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742" t="s">
        <v>317</v>
      </c>
      <c r="AL15" s="755"/>
      <c r="AM15" s="755"/>
      <c r="AN15" s="772"/>
      <c r="AO15" s="785">
        <v>-408507</v>
      </c>
      <c r="AP15" s="785">
        <v>-6878</v>
      </c>
      <c r="AQ15" s="808">
        <v>-4765</v>
      </c>
      <c r="AR15" s="822">
        <v>44.3</v>
      </c>
    </row>
    <row r="16" spans="1:46" ht="13.2">
      <c r="A16" s="727"/>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742" t="s">
        <v>278</v>
      </c>
      <c r="AL16" s="755"/>
      <c r="AM16" s="755"/>
      <c r="AN16" s="772"/>
      <c r="AO16" s="785">
        <v>4835050</v>
      </c>
      <c r="AP16" s="785">
        <v>81412</v>
      </c>
      <c r="AQ16" s="808">
        <v>79774</v>
      </c>
      <c r="AR16" s="822">
        <v>2.1</v>
      </c>
    </row>
    <row r="17" spans="1:46" ht="13.2">
      <c r="A17" s="727"/>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row>
    <row r="18" spans="1:46" ht="13.2">
      <c r="A18" s="727"/>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800"/>
      <c r="AR18" s="800"/>
    </row>
    <row r="19" spans="1:46" ht="13.2">
      <c r="A19" s="727"/>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t="s">
        <v>190</v>
      </c>
      <c r="AL19" s="363"/>
      <c r="AM19" s="363"/>
      <c r="AN19" s="363"/>
      <c r="AO19" s="363"/>
      <c r="AP19" s="363"/>
      <c r="AQ19" s="363"/>
      <c r="AR19" s="363"/>
    </row>
    <row r="20" spans="1:46" ht="13.2">
      <c r="A20" s="727"/>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743"/>
      <c r="AL20" s="756"/>
      <c r="AM20" s="756"/>
      <c r="AN20" s="773"/>
      <c r="AO20" s="786" t="s">
        <v>523</v>
      </c>
      <c r="AP20" s="796" t="s">
        <v>342</v>
      </c>
      <c r="AQ20" s="809" t="s">
        <v>38</v>
      </c>
      <c r="AR20" s="823"/>
    </row>
    <row r="21" spans="1:46" s="728" customFormat="1" ht="13.2">
      <c r="A21" s="730"/>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44" t="s">
        <v>524</v>
      </c>
      <c r="AL21" s="757"/>
      <c r="AM21" s="757"/>
      <c r="AN21" s="774"/>
      <c r="AO21" s="787">
        <v>8.91</v>
      </c>
      <c r="AP21" s="797">
        <v>7.58</v>
      </c>
      <c r="AQ21" s="810">
        <v>1.33</v>
      </c>
      <c r="AR21" s="728"/>
      <c r="AS21" s="830"/>
      <c r="AT21" s="730"/>
    </row>
    <row r="22" spans="1:46" s="728" customFormat="1" ht="13.2">
      <c r="A22" s="730"/>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44" t="s">
        <v>525</v>
      </c>
      <c r="AL22" s="757"/>
      <c r="AM22" s="757"/>
      <c r="AN22" s="774"/>
      <c r="AO22" s="788">
        <v>98.5</v>
      </c>
      <c r="AP22" s="798">
        <v>98.4</v>
      </c>
      <c r="AQ22" s="811">
        <v>0.1</v>
      </c>
      <c r="AR22" s="800"/>
      <c r="AS22" s="830"/>
      <c r="AT22" s="730"/>
    </row>
    <row r="23" spans="1:46" s="728" customFormat="1" ht="13.2">
      <c r="A23" s="730"/>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800"/>
      <c r="AQ23" s="800"/>
      <c r="AR23" s="800"/>
      <c r="AS23" s="830"/>
      <c r="AT23" s="730"/>
    </row>
    <row r="24" spans="1:46" s="728" customFormat="1" ht="13.2">
      <c r="A24" s="730"/>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800"/>
      <c r="AQ24" s="800"/>
      <c r="AR24" s="800"/>
      <c r="AS24" s="830"/>
      <c r="AT24" s="730"/>
    </row>
    <row r="25" spans="1:46" s="728" customFormat="1" ht="13.2">
      <c r="A25" s="731"/>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99"/>
      <c r="AQ25" s="799"/>
      <c r="AR25" s="799"/>
      <c r="AS25" s="831"/>
      <c r="AT25" s="730"/>
    </row>
    <row r="26" spans="1:46" s="728" customFormat="1" ht="13.2">
      <c r="A26" s="732" t="s">
        <v>526</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0"/>
    </row>
    <row r="27" spans="1:46" ht="13.2">
      <c r="A27" s="733"/>
      <c r="AO27" s="363"/>
      <c r="AP27" s="363"/>
      <c r="AQ27" s="363"/>
      <c r="AR27" s="363"/>
      <c r="AS27" s="828"/>
      <c r="AT27" s="828"/>
    </row>
    <row r="28" spans="1:46" ht="16.2">
      <c r="A28" s="729" t="s">
        <v>269</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2"/>
    </row>
    <row r="29" spans="1:46" ht="13.2">
      <c r="A29" s="727"/>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728" t="s">
        <v>122</v>
      </c>
      <c r="AL29" s="728"/>
      <c r="AM29" s="728"/>
      <c r="AN29" s="728"/>
      <c r="AO29" s="363"/>
      <c r="AP29" s="363"/>
      <c r="AQ29" s="363"/>
      <c r="AR29" s="363"/>
      <c r="AS29" s="833"/>
    </row>
    <row r="30" spans="1:46" ht="13.5" customHeight="1">
      <c r="A30" s="727"/>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739"/>
      <c r="AL30" s="752"/>
      <c r="AM30" s="752"/>
      <c r="AN30" s="769"/>
      <c r="AO30" s="782" t="s">
        <v>85</v>
      </c>
      <c r="AP30" s="794"/>
      <c r="AQ30" s="805" t="s">
        <v>516</v>
      </c>
      <c r="AR30" s="819"/>
    </row>
    <row r="31" spans="1:46" ht="13.2">
      <c r="A31" s="727"/>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740"/>
      <c r="AL31" s="753"/>
      <c r="AM31" s="753"/>
      <c r="AN31" s="770"/>
      <c r="AO31" s="783"/>
      <c r="AP31" s="795" t="s">
        <v>517</v>
      </c>
      <c r="AQ31" s="806" t="s">
        <v>518</v>
      </c>
      <c r="AR31" s="820" t="s">
        <v>519</v>
      </c>
    </row>
    <row r="32" spans="1:46" ht="27" customHeight="1">
      <c r="A32" s="727"/>
      <c r="B32" s="363"/>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745" t="s">
        <v>528</v>
      </c>
      <c r="AL32" s="758"/>
      <c r="AM32" s="758"/>
      <c r="AN32" s="775"/>
      <c r="AO32" s="785">
        <v>3616107</v>
      </c>
      <c r="AP32" s="785">
        <v>60887</v>
      </c>
      <c r="AQ32" s="812">
        <v>42324</v>
      </c>
      <c r="AR32" s="822">
        <v>43.9</v>
      </c>
    </row>
    <row r="33" spans="1:46" ht="13.5" customHeight="1">
      <c r="A33" s="727"/>
      <c r="B33" s="363"/>
      <c r="C33" s="363"/>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745" t="s">
        <v>529</v>
      </c>
      <c r="AL33" s="758"/>
      <c r="AM33" s="758"/>
      <c r="AN33" s="775"/>
      <c r="AO33" s="785" t="s">
        <v>203</v>
      </c>
      <c r="AP33" s="785" t="s">
        <v>203</v>
      </c>
      <c r="AQ33" s="812" t="s">
        <v>203</v>
      </c>
      <c r="AR33" s="822" t="s">
        <v>203</v>
      </c>
    </row>
    <row r="34" spans="1:46" ht="27" customHeight="1">
      <c r="A34" s="727"/>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745" t="s">
        <v>531</v>
      </c>
      <c r="AL34" s="758"/>
      <c r="AM34" s="758"/>
      <c r="AN34" s="775"/>
      <c r="AO34" s="785" t="s">
        <v>203</v>
      </c>
      <c r="AP34" s="785" t="s">
        <v>203</v>
      </c>
      <c r="AQ34" s="812">
        <v>47</v>
      </c>
      <c r="AR34" s="822" t="s">
        <v>203</v>
      </c>
    </row>
    <row r="35" spans="1:46" ht="27" customHeight="1">
      <c r="A35" s="727"/>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745" t="s">
        <v>532</v>
      </c>
      <c r="AL35" s="758"/>
      <c r="AM35" s="758"/>
      <c r="AN35" s="775"/>
      <c r="AO35" s="785">
        <v>582393</v>
      </c>
      <c r="AP35" s="785">
        <v>9806</v>
      </c>
      <c r="AQ35" s="812">
        <v>12192</v>
      </c>
      <c r="AR35" s="822">
        <v>-19.600000000000001</v>
      </c>
    </row>
    <row r="36" spans="1:46" ht="27" customHeight="1">
      <c r="A36" s="727"/>
      <c r="B36" s="363"/>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745" t="s">
        <v>32</v>
      </c>
      <c r="AL36" s="758"/>
      <c r="AM36" s="758"/>
      <c r="AN36" s="775"/>
      <c r="AO36" s="785">
        <v>81777</v>
      </c>
      <c r="AP36" s="785">
        <v>1377</v>
      </c>
      <c r="AQ36" s="812">
        <v>2056</v>
      </c>
      <c r="AR36" s="822">
        <v>-33</v>
      </c>
    </row>
    <row r="37" spans="1:46" ht="13.5" customHeight="1">
      <c r="A37" s="727"/>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745" t="s">
        <v>355</v>
      </c>
      <c r="AL37" s="758"/>
      <c r="AM37" s="758"/>
      <c r="AN37" s="775"/>
      <c r="AO37" s="785" t="s">
        <v>203</v>
      </c>
      <c r="AP37" s="785" t="s">
        <v>203</v>
      </c>
      <c r="AQ37" s="812">
        <v>621</v>
      </c>
      <c r="AR37" s="822" t="s">
        <v>203</v>
      </c>
    </row>
    <row r="38" spans="1:46" ht="27" customHeight="1">
      <c r="A38" s="727"/>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746" t="s">
        <v>481</v>
      </c>
      <c r="AL38" s="759"/>
      <c r="AM38" s="759"/>
      <c r="AN38" s="776"/>
      <c r="AO38" s="789" t="s">
        <v>203</v>
      </c>
      <c r="AP38" s="789" t="s">
        <v>203</v>
      </c>
      <c r="AQ38" s="813">
        <v>1</v>
      </c>
      <c r="AR38" s="811" t="s">
        <v>203</v>
      </c>
      <c r="AS38" s="833"/>
    </row>
    <row r="39" spans="1:46" ht="13.2">
      <c r="A39" s="727"/>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746" t="s">
        <v>53</v>
      </c>
      <c r="AL39" s="759"/>
      <c r="AM39" s="759"/>
      <c r="AN39" s="776"/>
      <c r="AO39" s="785">
        <v>-166246</v>
      </c>
      <c r="AP39" s="785">
        <v>-2799</v>
      </c>
      <c r="AQ39" s="812">
        <v>-5206</v>
      </c>
      <c r="AR39" s="822">
        <v>-46.2</v>
      </c>
      <c r="AS39" s="833"/>
    </row>
    <row r="40" spans="1:46" ht="27" customHeight="1">
      <c r="A40" s="727"/>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745" t="s">
        <v>533</v>
      </c>
      <c r="AL40" s="758"/>
      <c r="AM40" s="758"/>
      <c r="AN40" s="775"/>
      <c r="AO40" s="785">
        <v>-2541924</v>
      </c>
      <c r="AP40" s="785">
        <v>-42801</v>
      </c>
      <c r="AQ40" s="812">
        <v>-36761</v>
      </c>
      <c r="AR40" s="822">
        <v>16.399999999999999</v>
      </c>
      <c r="AS40" s="833"/>
    </row>
    <row r="41" spans="1:46" ht="13.2">
      <c r="A41" s="727"/>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747" t="s">
        <v>390</v>
      </c>
      <c r="AL41" s="760"/>
      <c r="AM41" s="760"/>
      <c r="AN41" s="777"/>
      <c r="AO41" s="785">
        <v>1572107</v>
      </c>
      <c r="AP41" s="785">
        <v>26471</v>
      </c>
      <c r="AQ41" s="812">
        <v>15273</v>
      </c>
      <c r="AR41" s="822">
        <v>73.3</v>
      </c>
      <c r="AS41" s="833"/>
    </row>
    <row r="42" spans="1:46" ht="13.2">
      <c r="A42" s="727"/>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748" t="s">
        <v>534</v>
      </c>
      <c r="AL42" s="363"/>
      <c r="AM42" s="363"/>
      <c r="AN42" s="363"/>
      <c r="AO42" s="363"/>
      <c r="AP42" s="363"/>
      <c r="AQ42" s="800"/>
      <c r="AR42" s="800"/>
      <c r="AS42" s="833"/>
    </row>
    <row r="43" spans="1:46" ht="13.2">
      <c r="A43" s="727"/>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801"/>
      <c r="AQ43" s="800"/>
      <c r="AR43" s="363"/>
      <c r="AS43" s="833"/>
    </row>
    <row r="44" spans="1:46" ht="13.2">
      <c r="A44" s="727"/>
      <c r="B44" s="363"/>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63"/>
      <c r="AP44" s="363"/>
      <c r="AQ44" s="800"/>
      <c r="AR44" s="363"/>
    </row>
    <row r="45" spans="1:46" ht="13.2">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4"/>
      <c r="AR45" s="734"/>
      <c r="AS45" s="734"/>
      <c r="AT45" s="828"/>
    </row>
    <row r="46" spans="1:46" ht="13.2">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828"/>
    </row>
    <row r="47" spans="1:46" ht="17.25" customHeight="1">
      <c r="A47" s="736" t="s">
        <v>474</v>
      </c>
      <c r="B47" s="363"/>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row>
    <row r="48" spans="1:46" ht="13.2">
      <c r="A48" s="727"/>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735" t="s">
        <v>535</v>
      </c>
      <c r="AL48" s="735"/>
      <c r="AM48" s="735"/>
      <c r="AN48" s="735"/>
      <c r="AO48" s="735"/>
      <c r="AP48" s="735"/>
      <c r="AQ48" s="799"/>
      <c r="AR48" s="735"/>
    </row>
    <row r="49" spans="1:44" ht="13.5" customHeight="1">
      <c r="A49" s="727"/>
      <c r="B49" s="363"/>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749"/>
      <c r="AL49" s="761"/>
      <c r="AM49" s="765" t="s">
        <v>85</v>
      </c>
      <c r="AN49" s="778" t="s">
        <v>447</v>
      </c>
      <c r="AO49" s="790"/>
      <c r="AP49" s="790"/>
      <c r="AQ49" s="790"/>
      <c r="AR49" s="824"/>
    </row>
    <row r="50" spans="1:44" ht="13.2">
      <c r="A50" s="727"/>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750"/>
      <c r="AL50" s="762"/>
      <c r="AM50" s="766"/>
      <c r="AN50" s="779" t="s">
        <v>509</v>
      </c>
      <c r="AO50" s="791" t="s">
        <v>510</v>
      </c>
      <c r="AP50" s="802" t="s">
        <v>536</v>
      </c>
      <c r="AQ50" s="815" t="s">
        <v>383</v>
      </c>
      <c r="AR50" s="825" t="s">
        <v>537</v>
      </c>
    </row>
    <row r="51" spans="1:44" ht="13.2">
      <c r="A51" s="727"/>
      <c r="B51" s="363"/>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749" t="s">
        <v>538</v>
      </c>
      <c r="AL51" s="761"/>
      <c r="AM51" s="767">
        <v>3635523</v>
      </c>
      <c r="AN51" s="780">
        <v>58869</v>
      </c>
      <c r="AO51" s="792">
        <v>-51.5</v>
      </c>
      <c r="AP51" s="803">
        <v>54684</v>
      </c>
      <c r="AQ51" s="816">
        <v>1.1000000000000001</v>
      </c>
      <c r="AR51" s="826">
        <v>-52.6</v>
      </c>
    </row>
    <row r="52" spans="1:44" ht="13.2">
      <c r="A52" s="727"/>
      <c r="B52" s="363"/>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751"/>
      <c r="AL52" s="763" t="s">
        <v>279</v>
      </c>
      <c r="AM52" s="768">
        <v>1181708</v>
      </c>
      <c r="AN52" s="781">
        <v>19135</v>
      </c>
      <c r="AO52" s="793">
        <v>-72.599999999999994</v>
      </c>
      <c r="AP52" s="804">
        <v>32829</v>
      </c>
      <c r="AQ52" s="817">
        <v>7.2</v>
      </c>
      <c r="AR52" s="827">
        <v>-79.8</v>
      </c>
    </row>
    <row r="53" spans="1:44" ht="13.2">
      <c r="A53" s="727"/>
      <c r="B53" s="363"/>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749" t="s">
        <v>539</v>
      </c>
      <c r="AL53" s="761"/>
      <c r="AM53" s="767">
        <v>4450572</v>
      </c>
      <c r="AN53" s="780">
        <v>72623</v>
      </c>
      <c r="AO53" s="792">
        <v>23.4</v>
      </c>
      <c r="AP53" s="803">
        <v>62383</v>
      </c>
      <c r="AQ53" s="816">
        <v>14.1</v>
      </c>
      <c r="AR53" s="826">
        <v>9.3000000000000007</v>
      </c>
    </row>
    <row r="54" spans="1:44" ht="13.2">
      <c r="A54" s="727"/>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751"/>
      <c r="AL54" s="763" t="s">
        <v>279</v>
      </c>
      <c r="AM54" s="768">
        <v>1186251</v>
      </c>
      <c r="AN54" s="781">
        <v>19357</v>
      </c>
      <c r="AO54" s="793">
        <v>1.2</v>
      </c>
      <c r="AP54" s="804">
        <v>35325</v>
      </c>
      <c r="AQ54" s="817">
        <v>7.6</v>
      </c>
      <c r="AR54" s="827">
        <v>-6.4</v>
      </c>
    </row>
    <row r="55" spans="1:44" ht="13.2">
      <c r="A55" s="727"/>
      <c r="B55" s="363"/>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749" t="s">
        <v>460</v>
      </c>
      <c r="AL55" s="761"/>
      <c r="AM55" s="767">
        <v>4204296</v>
      </c>
      <c r="AN55" s="780">
        <v>69412</v>
      </c>
      <c r="AO55" s="792">
        <v>-4.4000000000000004</v>
      </c>
      <c r="AP55" s="803">
        <v>63812</v>
      </c>
      <c r="AQ55" s="816">
        <v>2.2999999999999998</v>
      </c>
      <c r="AR55" s="826">
        <v>-6.7</v>
      </c>
    </row>
    <row r="56" spans="1:44" ht="13.2">
      <c r="A56" s="727"/>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751"/>
      <c r="AL56" s="763" t="s">
        <v>279</v>
      </c>
      <c r="AM56" s="768">
        <v>776207</v>
      </c>
      <c r="AN56" s="781">
        <v>12815</v>
      </c>
      <c r="AO56" s="793">
        <v>-33.799999999999997</v>
      </c>
      <c r="AP56" s="804">
        <v>33848</v>
      </c>
      <c r="AQ56" s="817">
        <v>-4.2</v>
      </c>
      <c r="AR56" s="827">
        <v>-29.6</v>
      </c>
    </row>
    <row r="57" spans="1:44" ht="13.2">
      <c r="A57" s="727"/>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749" t="s">
        <v>540</v>
      </c>
      <c r="AL57" s="761"/>
      <c r="AM57" s="767">
        <v>3420446</v>
      </c>
      <c r="AN57" s="780">
        <v>57052</v>
      </c>
      <c r="AO57" s="792">
        <v>-17.8</v>
      </c>
      <c r="AP57" s="803">
        <v>54225</v>
      </c>
      <c r="AQ57" s="816">
        <v>-15</v>
      </c>
      <c r="AR57" s="826">
        <v>-2.8</v>
      </c>
    </row>
    <row r="58" spans="1:44" ht="13.2">
      <c r="A58" s="727"/>
      <c r="B58" s="363"/>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751"/>
      <c r="AL58" s="763" t="s">
        <v>279</v>
      </c>
      <c r="AM58" s="768">
        <v>836162</v>
      </c>
      <c r="AN58" s="781">
        <v>13947</v>
      </c>
      <c r="AO58" s="793">
        <v>8.8000000000000007</v>
      </c>
      <c r="AP58" s="804">
        <v>27337</v>
      </c>
      <c r="AQ58" s="817">
        <v>-19.2</v>
      </c>
      <c r="AR58" s="827">
        <v>28</v>
      </c>
    </row>
    <row r="59" spans="1:44" ht="13.2">
      <c r="A59" s="727"/>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749" t="s">
        <v>137</v>
      </c>
      <c r="AL59" s="761"/>
      <c r="AM59" s="767">
        <v>3270540</v>
      </c>
      <c r="AN59" s="780">
        <v>55069</v>
      </c>
      <c r="AO59" s="792">
        <v>-3.5</v>
      </c>
      <c r="AP59" s="803">
        <v>54016</v>
      </c>
      <c r="AQ59" s="816">
        <v>-0.4</v>
      </c>
      <c r="AR59" s="826">
        <v>-3.1</v>
      </c>
    </row>
    <row r="60" spans="1:44" ht="13.2">
      <c r="A60" s="727"/>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751"/>
      <c r="AL60" s="763" t="s">
        <v>279</v>
      </c>
      <c r="AM60" s="768">
        <v>700608</v>
      </c>
      <c r="AN60" s="781">
        <v>11797</v>
      </c>
      <c r="AO60" s="793">
        <v>-15.4</v>
      </c>
      <c r="AP60" s="804">
        <v>28078</v>
      </c>
      <c r="AQ60" s="817">
        <v>2.7</v>
      </c>
      <c r="AR60" s="827">
        <v>-18.100000000000001</v>
      </c>
    </row>
    <row r="61" spans="1:44" ht="13.2">
      <c r="A61" s="727"/>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749" t="s">
        <v>419</v>
      </c>
      <c r="AL61" s="764"/>
      <c r="AM61" s="767">
        <v>3796275</v>
      </c>
      <c r="AN61" s="780">
        <v>62605</v>
      </c>
      <c r="AO61" s="792">
        <v>-10.8</v>
      </c>
      <c r="AP61" s="803">
        <v>57824</v>
      </c>
      <c r="AQ61" s="818">
        <v>0.4</v>
      </c>
      <c r="AR61" s="826">
        <v>-11.2</v>
      </c>
    </row>
    <row r="62" spans="1:44" ht="13.2">
      <c r="A62" s="727"/>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751"/>
      <c r="AL62" s="763" t="s">
        <v>279</v>
      </c>
      <c r="AM62" s="768">
        <v>936187</v>
      </c>
      <c r="AN62" s="781">
        <v>15410</v>
      </c>
      <c r="AO62" s="793">
        <v>-22.4</v>
      </c>
      <c r="AP62" s="804">
        <v>31483</v>
      </c>
      <c r="AQ62" s="817">
        <v>-1.2</v>
      </c>
      <c r="AR62" s="827">
        <v>-21.2</v>
      </c>
    </row>
    <row r="63" spans="1:44" ht="13.2">
      <c r="A63" s="727"/>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row>
    <row r="64" spans="1:44" ht="13.2">
      <c r="A64" s="727"/>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row>
    <row r="65" spans="1:46" ht="13.2">
      <c r="A65" s="727"/>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row>
    <row r="66" spans="1:46" ht="13.2">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4"/>
    </row>
    <row r="67" spans="1:46" ht="13.5" hidden="1" customHeight="1">
      <c r="AK67" s="363"/>
      <c r="AL67" s="363"/>
      <c r="AM67" s="363"/>
      <c r="AN67" s="363"/>
      <c r="AO67" s="363"/>
      <c r="AP67" s="363"/>
      <c r="AQ67" s="363"/>
      <c r="AR67" s="363"/>
      <c r="AS67" s="828"/>
      <c r="AT67" s="828"/>
    </row>
    <row r="68" spans="1:46" ht="13.5" hidden="1" customHeight="1">
      <c r="AK68" s="363"/>
      <c r="AL68" s="363"/>
      <c r="AM68" s="363"/>
      <c r="AN68" s="363"/>
      <c r="AO68" s="363"/>
      <c r="AP68" s="363"/>
      <c r="AQ68" s="363"/>
      <c r="AR68" s="363"/>
    </row>
    <row r="69" spans="1:46" ht="13.5" hidden="1" customHeight="1">
      <c r="AK69" s="363"/>
      <c r="AL69" s="363"/>
      <c r="AM69" s="363"/>
      <c r="AN69" s="363"/>
      <c r="AO69" s="363"/>
      <c r="AP69" s="363"/>
      <c r="AQ69" s="363"/>
      <c r="AR69" s="363"/>
    </row>
    <row r="70" spans="1:46" ht="13.2" hidden="1">
      <c r="AK70" s="363"/>
      <c r="AL70" s="363"/>
      <c r="AM70" s="363"/>
      <c r="AN70" s="363"/>
      <c r="AO70" s="363"/>
      <c r="AP70" s="363"/>
      <c r="AQ70" s="363"/>
      <c r="AR70" s="363"/>
    </row>
    <row r="71" spans="1:46" ht="13.2" hidden="1">
      <c r="AK71" s="363"/>
      <c r="AL71" s="363"/>
      <c r="AM71" s="363"/>
      <c r="AN71" s="363"/>
      <c r="AO71" s="363"/>
      <c r="AP71" s="363"/>
      <c r="AQ71" s="363"/>
      <c r="AR71" s="363"/>
    </row>
    <row r="72" spans="1:46" ht="13.2" hidden="1">
      <c r="AK72" s="363"/>
      <c r="AL72" s="363"/>
      <c r="AM72" s="363"/>
      <c r="AN72" s="363"/>
      <c r="AO72" s="363"/>
      <c r="AP72" s="363"/>
      <c r="AQ72" s="363"/>
      <c r="AR72" s="363"/>
    </row>
    <row r="73" spans="1:46" ht="13.2" hidden="1">
      <c r="AK73" s="363"/>
      <c r="AL73" s="363"/>
      <c r="AM73" s="363"/>
      <c r="AN73" s="363"/>
      <c r="AO73" s="363"/>
      <c r="AP73" s="363"/>
      <c r="AQ73" s="363"/>
      <c r="AR73" s="363"/>
    </row>
  </sheetData>
  <sheetProtection algorithmName="SHA-512" hashValue="ZDQ1jD2rifmwtFumhKNt1dPk9wgwJMw2yc5QcpFL3UGYYDYywqOlFB0LzUN+Ol1hUr9+TUG9UY5tBa62HKs68A==" saltValue="+ikzJhhVm25ZiEH8N2T5F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B1" zoomScale="70" zoomScaleNormal="70" zoomScaleSheetLayoutView="55" workbookViewId="0">
      <selection activeCell="B1" sqref="B1"/>
    </sheetView>
  </sheetViews>
  <sheetFormatPr defaultColWidth="0" defaultRowHeight="13.5" customHeight="1" zeroHeight="1"/>
  <cols>
    <col min="1" max="125" width="2.441406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98</v>
      </c>
    </row>
    <row r="121" spans="125:125" ht="13.5" hidden="1" customHeight="1">
      <c r="DU121" s="725"/>
    </row>
  </sheetData>
  <sheetProtection algorithmName="SHA-512" hashValue="3tbGhxJERl7AHeN0aKx4qQcjS9W4vrj6YcySqWJACiycJkSXtcyIXAg91Hq3jA6T2LBZDnexJsT0rd82NPVT1g==" saltValue="FnHpw9l0+Cf0qees9n/j2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55" zoomScaleNormal="55" zoomScaleSheetLayoutView="55" workbookViewId="0"/>
  </sheetViews>
  <sheetFormatPr defaultColWidth="0" defaultRowHeight="13.5" customHeight="1" zeroHeight="1"/>
  <cols>
    <col min="1" max="125" width="2.441406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98</v>
      </c>
    </row>
  </sheetData>
  <sheetProtection algorithmName="SHA-512" hashValue="4vSF3/2LgtKktIxs2/cvCf3j0r99RxACY0i8/qQSTch08rxfdiWgO2j1jT3QgtmezHqkvHOAfx0Qvu7wMpsOew==" saltValue="GtW/dq9S5Q7okGA+RwyVU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5" zoomScaleNormal="55" zoomScaleSheetLayoutView="100" workbookViewId="0"/>
  </sheetViews>
  <sheetFormatPr defaultColWidth="0" defaultRowHeight="13.5" customHeight="1" zeroHeight="1"/>
  <cols>
    <col min="1" max="1" width="8.21875" style="363" customWidth="1"/>
    <col min="2" max="16" width="14.6640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5" t="s">
        <v>2</v>
      </c>
    </row>
    <row r="46" spans="2:10" ht="29.25" customHeight="1">
      <c r="B46" s="835" t="s">
        <v>5</v>
      </c>
      <c r="C46" s="839"/>
      <c r="D46" s="839"/>
      <c r="E46" s="843" t="s">
        <v>16</v>
      </c>
      <c r="F46" s="847" t="s">
        <v>542</v>
      </c>
      <c r="G46" s="851" t="s">
        <v>543</v>
      </c>
      <c r="H46" s="851" t="s">
        <v>544</v>
      </c>
      <c r="I46" s="851" t="s">
        <v>545</v>
      </c>
      <c r="J46" s="856" t="s">
        <v>546</v>
      </c>
    </row>
    <row r="47" spans="2:10" ht="57.75" customHeight="1">
      <c r="B47" s="836"/>
      <c r="C47" s="840" t="s">
        <v>3</v>
      </c>
      <c r="D47" s="840"/>
      <c r="E47" s="844"/>
      <c r="F47" s="848">
        <v>16.850000000000001</v>
      </c>
      <c r="G47" s="852">
        <v>17.53</v>
      </c>
      <c r="H47" s="852">
        <v>16.600000000000001</v>
      </c>
      <c r="I47" s="852">
        <v>17.41</v>
      </c>
      <c r="J47" s="857">
        <v>18.670000000000002</v>
      </c>
    </row>
    <row r="48" spans="2:10" ht="57.75" customHeight="1">
      <c r="B48" s="837"/>
      <c r="C48" s="841" t="s">
        <v>9</v>
      </c>
      <c r="D48" s="841"/>
      <c r="E48" s="845"/>
      <c r="F48" s="849">
        <v>3.17</v>
      </c>
      <c r="G48" s="853">
        <v>4.41</v>
      </c>
      <c r="H48" s="853">
        <v>3.89</v>
      </c>
      <c r="I48" s="853">
        <v>4.29</v>
      </c>
      <c r="J48" s="858">
        <v>4.47</v>
      </c>
    </row>
    <row r="49" spans="2:10" ht="57.75" customHeight="1">
      <c r="B49" s="838"/>
      <c r="C49" s="842" t="s">
        <v>15</v>
      </c>
      <c r="D49" s="842"/>
      <c r="E49" s="846"/>
      <c r="F49" s="850" t="s">
        <v>547</v>
      </c>
      <c r="G49" s="854">
        <v>0.44</v>
      </c>
      <c r="H49" s="854" t="s">
        <v>41</v>
      </c>
      <c r="I49" s="854" t="s">
        <v>548</v>
      </c>
      <c r="J49" s="859" t="s">
        <v>527</v>
      </c>
    </row>
    <row r="50" spans="2:10" ht="13.2"/>
  </sheetData>
  <sheetProtection algorithmName="SHA-512" hashValue="Ydgo22yAXJIBaDnFTsl/j0kIE+ATJadusAWAuGBhZT0aVQyq56czCdbS3I3RZmOD6H7++rb8c6zgpBu7Nrj99g==" saltValue="sBQSfFvjNsRIHk5YVK+i9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640625" style="363" customWidth="1"/>
    <col min="2" max="2" width="11" style="363" customWidth="1"/>
    <col min="3" max="3" width="17" style="363" customWidth="1"/>
    <col min="4" max="5" width="16.6640625" style="363" customWidth="1"/>
    <col min="6" max="15" width="15" style="363" customWidth="1"/>
    <col min="16" max="16" width="24" style="363" customWidth="1"/>
    <col min="17" max="16384" width="0" style="363" hidden="1" customWidth="1"/>
  </cols>
  <sheetData>
    <row r="1" spans="1:16" ht="16.5" customHeight="1">
      <c r="A1" s="860"/>
      <c r="B1" s="860"/>
      <c r="C1" s="860"/>
      <c r="D1" s="860"/>
      <c r="E1" s="860"/>
      <c r="F1" s="860"/>
      <c r="G1" s="860"/>
      <c r="H1" s="860"/>
      <c r="I1" s="860"/>
      <c r="J1" s="860"/>
      <c r="K1" s="860"/>
      <c r="L1" s="860"/>
      <c r="M1" s="860"/>
      <c r="N1" s="860"/>
      <c r="O1" s="860"/>
      <c r="P1" s="860"/>
    </row>
    <row r="2" spans="1:16" ht="16.5" customHeight="1">
      <c r="A2" s="860"/>
      <c r="B2" s="860"/>
      <c r="C2" s="860"/>
      <c r="D2" s="860"/>
      <c r="E2" s="860"/>
      <c r="F2" s="860"/>
      <c r="G2" s="860"/>
      <c r="H2" s="860"/>
      <c r="I2" s="860"/>
      <c r="J2" s="860"/>
      <c r="K2" s="860"/>
      <c r="L2" s="860"/>
      <c r="M2" s="860"/>
      <c r="N2" s="860"/>
      <c r="O2" s="860"/>
      <c r="P2" s="860"/>
    </row>
    <row r="3" spans="1:16" ht="16.5" customHeight="1">
      <c r="A3" s="860"/>
      <c r="B3" s="860"/>
      <c r="C3" s="860"/>
      <c r="D3" s="860"/>
      <c r="E3" s="860"/>
      <c r="F3" s="860"/>
      <c r="G3" s="860"/>
      <c r="H3" s="860"/>
      <c r="I3" s="860"/>
      <c r="J3" s="860"/>
      <c r="K3" s="860"/>
      <c r="L3" s="860"/>
      <c r="M3" s="860"/>
      <c r="N3" s="860"/>
      <c r="O3" s="860"/>
      <c r="P3" s="860"/>
    </row>
    <row r="4" spans="1:16" ht="16.5" customHeight="1">
      <c r="A4" s="860"/>
      <c r="B4" s="860"/>
      <c r="C4" s="860"/>
      <c r="D4" s="860"/>
      <c r="E4" s="860"/>
      <c r="F4" s="860"/>
      <c r="G4" s="860"/>
      <c r="H4" s="860"/>
      <c r="I4" s="860"/>
      <c r="J4" s="860"/>
      <c r="K4" s="860"/>
      <c r="L4" s="860"/>
      <c r="M4" s="860"/>
      <c r="N4" s="860"/>
      <c r="O4" s="860"/>
      <c r="P4" s="860"/>
    </row>
    <row r="5" spans="1:16" ht="16.5" customHeight="1">
      <c r="A5" s="860"/>
      <c r="B5" s="860"/>
      <c r="C5" s="860"/>
      <c r="D5" s="860"/>
      <c r="E5" s="860"/>
      <c r="F5" s="860"/>
      <c r="G5" s="860"/>
      <c r="H5" s="860"/>
      <c r="I5" s="860"/>
      <c r="J5" s="860"/>
      <c r="K5" s="860"/>
      <c r="L5" s="860"/>
      <c r="M5" s="860"/>
      <c r="N5" s="860"/>
      <c r="O5" s="860"/>
      <c r="P5" s="860"/>
    </row>
    <row r="6" spans="1:16" ht="16.5" customHeight="1">
      <c r="A6" s="860"/>
      <c r="B6" s="860"/>
      <c r="C6" s="860"/>
      <c r="D6" s="860"/>
      <c r="E6" s="860"/>
      <c r="F6" s="860"/>
      <c r="G6" s="860"/>
      <c r="H6" s="860"/>
      <c r="I6" s="860"/>
      <c r="J6" s="860"/>
      <c r="K6" s="860"/>
      <c r="L6" s="860"/>
      <c r="M6" s="860"/>
      <c r="N6" s="860"/>
      <c r="O6" s="860"/>
      <c r="P6" s="860"/>
    </row>
    <row r="7" spans="1:16" ht="16.5" customHeight="1">
      <c r="A7" s="860"/>
      <c r="B7" s="860"/>
      <c r="C7" s="860"/>
      <c r="D7" s="860"/>
      <c r="E7" s="860"/>
      <c r="F7" s="860"/>
      <c r="G7" s="860"/>
      <c r="H7" s="860"/>
      <c r="I7" s="860"/>
      <c r="J7" s="860"/>
      <c r="K7" s="860"/>
      <c r="L7" s="860"/>
      <c r="M7" s="860"/>
      <c r="N7" s="860"/>
      <c r="O7" s="860"/>
      <c r="P7" s="860"/>
    </row>
    <row r="8" spans="1:16" ht="16.5" customHeight="1">
      <c r="A8" s="860"/>
      <c r="B8" s="860"/>
      <c r="C8" s="860"/>
      <c r="D8" s="860"/>
      <c r="E8" s="860"/>
      <c r="F8" s="860"/>
      <c r="G8" s="860"/>
      <c r="H8" s="860"/>
      <c r="I8" s="860"/>
      <c r="J8" s="860"/>
      <c r="K8" s="860"/>
      <c r="L8" s="860"/>
      <c r="M8" s="860"/>
      <c r="N8" s="860"/>
      <c r="O8" s="860"/>
      <c r="P8" s="860"/>
    </row>
    <row r="9" spans="1:16" ht="16.5" customHeight="1">
      <c r="A9" s="860"/>
      <c r="B9" s="860"/>
      <c r="C9" s="860"/>
      <c r="D9" s="860"/>
      <c r="E9" s="860"/>
      <c r="F9" s="860"/>
      <c r="G9" s="860"/>
      <c r="H9" s="860"/>
      <c r="I9" s="860"/>
      <c r="J9" s="860"/>
      <c r="K9" s="860"/>
      <c r="L9" s="860"/>
      <c r="M9" s="860"/>
      <c r="N9" s="860"/>
      <c r="O9" s="860"/>
      <c r="P9" s="860"/>
    </row>
    <row r="10" spans="1:16" ht="16.5" customHeight="1">
      <c r="A10" s="860"/>
      <c r="B10" s="860"/>
      <c r="C10" s="860"/>
      <c r="D10" s="860"/>
      <c r="E10" s="860"/>
      <c r="F10" s="860"/>
      <c r="G10" s="860"/>
      <c r="H10" s="860"/>
      <c r="I10" s="860"/>
      <c r="J10" s="860"/>
      <c r="K10" s="860"/>
      <c r="L10" s="860"/>
      <c r="M10" s="860"/>
      <c r="N10" s="860"/>
      <c r="O10" s="860"/>
      <c r="P10" s="860"/>
    </row>
    <row r="11" spans="1:16" ht="16.5" customHeight="1">
      <c r="A11" s="860"/>
      <c r="B11" s="860"/>
      <c r="C11" s="860"/>
      <c r="D11" s="860"/>
      <c r="E11" s="860"/>
      <c r="F11" s="860"/>
      <c r="G11" s="860"/>
      <c r="H11" s="860"/>
      <c r="I11" s="860"/>
      <c r="J11" s="860"/>
      <c r="K11" s="860"/>
      <c r="L11" s="860"/>
      <c r="M11" s="860"/>
      <c r="N11" s="860"/>
      <c r="O11" s="860"/>
      <c r="P11" s="860"/>
    </row>
    <row r="12" spans="1:16" ht="16.5" customHeight="1">
      <c r="A12" s="860"/>
      <c r="B12" s="860"/>
      <c r="C12" s="860"/>
      <c r="D12" s="860"/>
      <c r="E12" s="860"/>
      <c r="F12" s="860"/>
      <c r="G12" s="860"/>
      <c r="H12" s="860"/>
      <c r="I12" s="860"/>
      <c r="J12" s="860"/>
      <c r="K12" s="860"/>
      <c r="L12" s="860"/>
      <c r="M12" s="860"/>
      <c r="N12" s="860"/>
      <c r="O12" s="860"/>
      <c r="P12" s="860"/>
    </row>
    <row r="13" spans="1:16" ht="16.5" customHeight="1">
      <c r="A13" s="860"/>
      <c r="B13" s="860"/>
      <c r="C13" s="860"/>
      <c r="D13" s="860"/>
      <c r="E13" s="860"/>
      <c r="F13" s="860"/>
      <c r="G13" s="860"/>
      <c r="H13" s="860"/>
      <c r="I13" s="860"/>
      <c r="J13" s="860"/>
      <c r="K13" s="860"/>
      <c r="L13" s="860"/>
      <c r="M13" s="860"/>
      <c r="N13" s="860"/>
      <c r="O13" s="860"/>
      <c r="P13" s="860"/>
    </row>
    <row r="14" spans="1:16" ht="16.5" customHeight="1">
      <c r="A14" s="860"/>
      <c r="B14" s="860"/>
      <c r="C14" s="860"/>
      <c r="D14" s="860"/>
      <c r="E14" s="860"/>
      <c r="F14" s="860"/>
      <c r="G14" s="860"/>
      <c r="H14" s="860"/>
      <c r="I14" s="860"/>
      <c r="J14" s="860"/>
      <c r="K14" s="860"/>
      <c r="L14" s="860"/>
      <c r="M14" s="860"/>
      <c r="N14" s="860"/>
      <c r="O14" s="860"/>
      <c r="P14" s="860"/>
    </row>
    <row r="15" spans="1:16" ht="16.5" customHeight="1">
      <c r="A15" s="860"/>
      <c r="B15" s="860"/>
      <c r="C15" s="860"/>
      <c r="D15" s="860"/>
      <c r="E15" s="860"/>
      <c r="F15" s="860"/>
      <c r="G15" s="860"/>
      <c r="H15" s="860"/>
      <c r="I15" s="860"/>
      <c r="J15" s="860"/>
      <c r="K15" s="860"/>
      <c r="L15" s="860"/>
      <c r="M15" s="860"/>
      <c r="N15" s="860"/>
      <c r="O15" s="860"/>
      <c r="P15" s="860"/>
    </row>
    <row r="16" spans="1:16" ht="16.5" customHeight="1">
      <c r="A16" s="860"/>
      <c r="B16" s="860"/>
      <c r="C16" s="860"/>
      <c r="D16" s="860"/>
      <c r="E16" s="860"/>
      <c r="F16" s="860"/>
      <c r="G16" s="860"/>
      <c r="H16" s="860"/>
      <c r="I16" s="860"/>
      <c r="J16" s="860"/>
      <c r="K16" s="860"/>
      <c r="L16" s="860"/>
      <c r="M16" s="860"/>
      <c r="N16" s="860"/>
      <c r="O16" s="860"/>
      <c r="P16" s="860"/>
    </row>
    <row r="17" spans="1:16" ht="16.5" customHeight="1">
      <c r="A17" s="860"/>
      <c r="B17" s="860"/>
      <c r="C17" s="860"/>
      <c r="D17" s="860"/>
      <c r="E17" s="860"/>
      <c r="F17" s="860"/>
      <c r="G17" s="860"/>
      <c r="H17" s="860"/>
      <c r="I17" s="860"/>
      <c r="J17" s="860"/>
      <c r="K17" s="860"/>
      <c r="L17" s="860"/>
      <c r="M17" s="860"/>
      <c r="N17" s="860"/>
      <c r="O17" s="860"/>
      <c r="P17" s="860"/>
    </row>
    <row r="18" spans="1:16" ht="16.5" customHeight="1">
      <c r="A18" s="860"/>
      <c r="B18" s="860"/>
      <c r="C18" s="860"/>
      <c r="D18" s="860"/>
      <c r="E18" s="860"/>
      <c r="F18" s="860"/>
      <c r="G18" s="860"/>
      <c r="H18" s="860"/>
      <c r="I18" s="860"/>
      <c r="J18" s="860"/>
      <c r="K18" s="860"/>
      <c r="L18" s="860"/>
      <c r="M18" s="860"/>
      <c r="N18" s="860"/>
      <c r="O18" s="860"/>
      <c r="P18" s="860"/>
    </row>
    <row r="19" spans="1:16" ht="16.5" customHeight="1">
      <c r="A19" s="860"/>
      <c r="B19" s="860"/>
      <c r="C19" s="860"/>
      <c r="D19" s="860"/>
      <c r="E19" s="860"/>
      <c r="F19" s="860"/>
      <c r="G19" s="860"/>
      <c r="H19" s="860"/>
      <c r="I19" s="860"/>
      <c r="J19" s="860"/>
      <c r="K19" s="860"/>
      <c r="L19" s="860"/>
      <c r="M19" s="860"/>
      <c r="N19" s="860"/>
      <c r="O19" s="860"/>
      <c r="P19" s="860"/>
    </row>
    <row r="20" spans="1:16" ht="16.5" customHeight="1">
      <c r="A20" s="860"/>
      <c r="B20" s="860"/>
      <c r="C20" s="860"/>
      <c r="D20" s="860"/>
      <c r="E20" s="860"/>
      <c r="F20" s="860"/>
      <c r="G20" s="860"/>
      <c r="H20" s="860"/>
      <c r="I20" s="860"/>
      <c r="J20" s="860"/>
      <c r="K20" s="860"/>
      <c r="L20" s="860"/>
      <c r="M20" s="860"/>
      <c r="N20" s="860"/>
      <c r="O20" s="860"/>
      <c r="P20" s="860"/>
    </row>
    <row r="21" spans="1:16" ht="16.5" customHeight="1">
      <c r="A21" s="860"/>
      <c r="B21" s="860"/>
      <c r="C21" s="860"/>
      <c r="D21" s="860"/>
      <c r="E21" s="860"/>
      <c r="F21" s="860"/>
      <c r="G21" s="860"/>
      <c r="H21" s="860"/>
      <c r="I21" s="860"/>
      <c r="J21" s="860"/>
      <c r="K21" s="860"/>
      <c r="L21" s="860"/>
      <c r="M21" s="860"/>
      <c r="N21" s="860"/>
      <c r="O21" s="860"/>
      <c r="P21" s="860"/>
    </row>
    <row r="22" spans="1:16" ht="16.5" customHeight="1">
      <c r="A22" s="860"/>
      <c r="B22" s="860"/>
      <c r="C22" s="860"/>
      <c r="D22" s="860"/>
      <c r="E22" s="860"/>
      <c r="F22" s="860"/>
      <c r="G22" s="860"/>
      <c r="H22" s="860"/>
      <c r="I22" s="860"/>
      <c r="J22" s="860"/>
      <c r="K22" s="860"/>
      <c r="L22" s="860"/>
      <c r="M22" s="860"/>
      <c r="N22" s="860"/>
      <c r="O22" s="860"/>
      <c r="P22" s="860"/>
    </row>
    <row r="23" spans="1:16" ht="16.5" customHeight="1">
      <c r="A23" s="860"/>
      <c r="B23" s="860"/>
      <c r="C23" s="860"/>
      <c r="D23" s="860"/>
      <c r="E23" s="860"/>
      <c r="F23" s="860"/>
      <c r="G23" s="860"/>
      <c r="H23" s="860"/>
      <c r="I23" s="860"/>
      <c r="J23" s="860"/>
      <c r="K23" s="860"/>
      <c r="L23" s="860"/>
      <c r="M23" s="860"/>
      <c r="N23" s="860"/>
      <c r="O23" s="860"/>
      <c r="P23" s="860"/>
    </row>
    <row r="24" spans="1:16" ht="16.5" customHeight="1">
      <c r="A24" s="860"/>
      <c r="B24" s="860"/>
      <c r="C24" s="860"/>
      <c r="D24" s="860"/>
      <c r="E24" s="860"/>
      <c r="F24" s="860"/>
      <c r="G24" s="860"/>
      <c r="H24" s="860"/>
      <c r="I24" s="860"/>
      <c r="J24" s="860"/>
      <c r="K24" s="860"/>
      <c r="L24" s="860"/>
      <c r="M24" s="860"/>
      <c r="N24" s="860"/>
      <c r="O24" s="860"/>
      <c r="P24" s="860"/>
    </row>
    <row r="25" spans="1:16" ht="16.5" customHeight="1">
      <c r="A25" s="860"/>
      <c r="B25" s="860"/>
      <c r="C25" s="860"/>
      <c r="D25" s="860"/>
      <c r="E25" s="860"/>
      <c r="F25" s="860"/>
      <c r="G25" s="860"/>
      <c r="H25" s="860"/>
      <c r="I25" s="860"/>
      <c r="J25" s="860"/>
      <c r="K25" s="860"/>
      <c r="L25" s="860"/>
      <c r="M25" s="860"/>
      <c r="N25" s="860"/>
      <c r="O25" s="860"/>
      <c r="P25" s="860"/>
    </row>
    <row r="26" spans="1:16" ht="16.5" customHeight="1">
      <c r="A26" s="860"/>
      <c r="B26" s="860"/>
      <c r="C26" s="860"/>
      <c r="D26" s="860"/>
      <c r="E26" s="860"/>
      <c r="F26" s="860"/>
      <c r="G26" s="860"/>
      <c r="H26" s="860"/>
      <c r="I26" s="860"/>
      <c r="J26" s="860"/>
      <c r="K26" s="860"/>
      <c r="L26" s="860"/>
      <c r="M26" s="860"/>
      <c r="N26" s="860"/>
      <c r="O26" s="860"/>
      <c r="P26" s="860"/>
    </row>
    <row r="27" spans="1:16" ht="16.5" customHeight="1">
      <c r="A27" s="860"/>
      <c r="B27" s="860"/>
      <c r="C27" s="860"/>
      <c r="D27" s="860"/>
      <c r="E27" s="860"/>
      <c r="F27" s="860"/>
      <c r="G27" s="860"/>
      <c r="H27" s="860"/>
      <c r="I27" s="860"/>
      <c r="J27" s="860"/>
      <c r="K27" s="860"/>
      <c r="L27" s="860"/>
      <c r="M27" s="860"/>
      <c r="N27" s="860"/>
      <c r="O27" s="860"/>
      <c r="P27" s="860"/>
    </row>
    <row r="28" spans="1:16" ht="16.5" customHeight="1">
      <c r="A28" s="860"/>
      <c r="B28" s="860"/>
      <c r="C28" s="860"/>
      <c r="D28" s="860"/>
      <c r="E28" s="860"/>
      <c r="F28" s="860"/>
      <c r="G28" s="860"/>
      <c r="H28" s="860"/>
      <c r="I28" s="860"/>
      <c r="J28" s="860"/>
      <c r="K28" s="860"/>
      <c r="L28" s="860"/>
      <c r="M28" s="860"/>
      <c r="N28" s="860"/>
      <c r="O28" s="860"/>
      <c r="P28" s="860"/>
    </row>
    <row r="29" spans="1:16" ht="16.5" customHeight="1">
      <c r="A29" s="860"/>
      <c r="B29" s="860"/>
      <c r="C29" s="860"/>
      <c r="D29" s="860"/>
      <c r="E29" s="860"/>
      <c r="F29" s="860"/>
      <c r="G29" s="860"/>
      <c r="H29" s="860"/>
      <c r="I29" s="860"/>
      <c r="J29" s="860"/>
      <c r="K29" s="860"/>
      <c r="L29" s="860"/>
      <c r="M29" s="860"/>
      <c r="N29" s="860"/>
      <c r="O29" s="860"/>
      <c r="P29" s="860"/>
    </row>
    <row r="30" spans="1:16" ht="16.5" customHeight="1">
      <c r="A30" s="860"/>
      <c r="B30" s="860"/>
      <c r="C30" s="860"/>
      <c r="D30" s="860"/>
      <c r="E30" s="860"/>
      <c r="F30" s="860"/>
      <c r="G30" s="860"/>
      <c r="H30" s="860"/>
      <c r="I30" s="860"/>
      <c r="J30" s="860"/>
      <c r="K30" s="860"/>
      <c r="L30" s="860"/>
      <c r="M30" s="860"/>
      <c r="N30" s="860"/>
      <c r="O30" s="860"/>
      <c r="P30" s="860"/>
    </row>
    <row r="31" spans="1:16" ht="16.5" customHeight="1">
      <c r="A31" s="860"/>
      <c r="B31" s="860"/>
      <c r="C31" s="860"/>
      <c r="D31" s="860"/>
      <c r="E31" s="860"/>
      <c r="F31" s="860"/>
      <c r="G31" s="860"/>
      <c r="H31" s="860"/>
      <c r="I31" s="860"/>
      <c r="J31" s="860"/>
      <c r="K31" s="860"/>
      <c r="L31" s="860"/>
      <c r="M31" s="860"/>
      <c r="N31" s="860"/>
      <c r="O31" s="860"/>
      <c r="P31" s="860"/>
    </row>
    <row r="32" spans="1:16" ht="31.5" customHeight="1">
      <c r="A32" s="860"/>
      <c r="B32" s="860"/>
      <c r="C32" s="860"/>
      <c r="D32" s="860"/>
      <c r="E32" s="860"/>
      <c r="F32" s="860"/>
      <c r="G32" s="860"/>
      <c r="H32" s="860"/>
      <c r="I32" s="860"/>
      <c r="J32" s="855" t="s">
        <v>2</v>
      </c>
      <c r="K32" s="860"/>
      <c r="L32" s="860"/>
      <c r="M32" s="860"/>
      <c r="N32" s="860"/>
      <c r="O32" s="860"/>
      <c r="P32" s="860"/>
    </row>
    <row r="33" spans="1:16" ht="39" customHeight="1">
      <c r="A33" s="860"/>
      <c r="B33" s="861" t="s">
        <v>11</v>
      </c>
      <c r="C33" s="867"/>
      <c r="D33" s="867"/>
      <c r="E33" s="872" t="s">
        <v>16</v>
      </c>
      <c r="F33" s="876" t="s">
        <v>542</v>
      </c>
      <c r="G33" s="879" t="s">
        <v>543</v>
      </c>
      <c r="H33" s="879" t="s">
        <v>544</v>
      </c>
      <c r="I33" s="879" t="s">
        <v>545</v>
      </c>
      <c r="J33" s="882" t="s">
        <v>546</v>
      </c>
      <c r="K33" s="860"/>
      <c r="L33" s="860"/>
      <c r="M33" s="860"/>
      <c r="N33" s="860"/>
      <c r="O33" s="860"/>
      <c r="P33" s="860"/>
    </row>
    <row r="34" spans="1:16" ht="39" customHeight="1">
      <c r="A34" s="860"/>
      <c r="B34" s="862"/>
      <c r="C34" s="868" t="s">
        <v>394</v>
      </c>
      <c r="D34" s="868"/>
      <c r="E34" s="873"/>
      <c r="F34" s="877">
        <v>7.2</v>
      </c>
      <c r="G34" s="880">
        <v>6.77</v>
      </c>
      <c r="H34" s="880">
        <v>6.83</v>
      </c>
      <c r="I34" s="880">
        <v>6.46</v>
      </c>
      <c r="J34" s="883">
        <v>7.7</v>
      </c>
      <c r="K34" s="860"/>
      <c r="L34" s="860"/>
      <c r="M34" s="860"/>
      <c r="N34" s="860"/>
      <c r="O34" s="860"/>
      <c r="P34" s="860"/>
    </row>
    <row r="35" spans="1:16" ht="39" customHeight="1">
      <c r="A35" s="860"/>
      <c r="B35" s="863"/>
      <c r="C35" s="869" t="s">
        <v>456</v>
      </c>
      <c r="D35" s="869"/>
      <c r="E35" s="874"/>
      <c r="F35" s="878">
        <v>3.13</v>
      </c>
      <c r="G35" s="881">
        <v>4.37</v>
      </c>
      <c r="H35" s="881">
        <v>3.85</v>
      </c>
      <c r="I35" s="881">
        <v>4.24</v>
      </c>
      <c r="J35" s="884">
        <v>4.41</v>
      </c>
      <c r="K35" s="860"/>
      <c r="L35" s="860"/>
      <c r="M35" s="860"/>
      <c r="N35" s="860"/>
      <c r="O35" s="860"/>
      <c r="P35" s="860"/>
    </row>
    <row r="36" spans="1:16" ht="39" customHeight="1">
      <c r="A36" s="860"/>
      <c r="B36" s="863"/>
      <c r="C36" s="869" t="s">
        <v>477</v>
      </c>
      <c r="D36" s="869"/>
      <c r="E36" s="874"/>
      <c r="F36" s="878">
        <v>1.69</v>
      </c>
      <c r="G36" s="881">
        <v>1.35</v>
      </c>
      <c r="H36" s="881">
        <v>1.31</v>
      </c>
      <c r="I36" s="881">
        <v>1.35</v>
      </c>
      <c r="J36" s="884">
        <v>1.64</v>
      </c>
      <c r="K36" s="860"/>
      <c r="L36" s="860"/>
      <c r="M36" s="860"/>
      <c r="N36" s="860"/>
      <c r="O36" s="860"/>
      <c r="P36" s="860"/>
    </row>
    <row r="37" spans="1:16" ht="39" customHeight="1">
      <c r="A37" s="860"/>
      <c r="B37" s="863"/>
      <c r="C37" s="869" t="s">
        <v>435</v>
      </c>
      <c r="D37" s="869"/>
      <c r="E37" s="874"/>
      <c r="F37" s="878">
        <v>1.1299999999999999</v>
      </c>
      <c r="G37" s="881">
        <v>0.98</v>
      </c>
      <c r="H37" s="881">
        <v>0.71</v>
      </c>
      <c r="I37" s="881">
        <v>1.1000000000000001</v>
      </c>
      <c r="J37" s="884">
        <v>1.62</v>
      </c>
      <c r="K37" s="860"/>
      <c r="L37" s="860"/>
      <c r="M37" s="860"/>
      <c r="N37" s="860"/>
      <c r="O37" s="860"/>
      <c r="P37" s="860"/>
    </row>
    <row r="38" spans="1:16" ht="39" customHeight="1">
      <c r="A38" s="860"/>
      <c r="B38" s="863"/>
      <c r="C38" s="869" t="s">
        <v>480</v>
      </c>
      <c r="D38" s="869"/>
      <c r="E38" s="874"/>
      <c r="F38" s="878" t="s">
        <v>203</v>
      </c>
      <c r="G38" s="881" t="s">
        <v>203</v>
      </c>
      <c r="H38" s="881">
        <v>0.56000000000000005</v>
      </c>
      <c r="I38" s="881">
        <v>0.9</v>
      </c>
      <c r="J38" s="884">
        <v>1.1200000000000001</v>
      </c>
      <c r="K38" s="860"/>
      <c r="L38" s="860"/>
      <c r="M38" s="860"/>
      <c r="N38" s="860"/>
      <c r="O38" s="860"/>
      <c r="P38" s="860"/>
    </row>
    <row r="39" spans="1:16" ht="39" customHeight="1">
      <c r="A39" s="860"/>
      <c r="B39" s="863"/>
      <c r="C39" s="869" t="s">
        <v>472</v>
      </c>
      <c r="D39" s="869"/>
      <c r="E39" s="874"/>
      <c r="F39" s="878">
        <v>1.06</v>
      </c>
      <c r="G39" s="881">
        <v>0.12</v>
      </c>
      <c r="H39" s="881">
        <v>0.28999999999999998</v>
      </c>
      <c r="I39" s="881">
        <v>0.9</v>
      </c>
      <c r="J39" s="884">
        <v>0.93</v>
      </c>
      <c r="K39" s="860"/>
      <c r="L39" s="860"/>
      <c r="M39" s="860"/>
      <c r="N39" s="860"/>
      <c r="O39" s="860"/>
      <c r="P39" s="860"/>
    </row>
    <row r="40" spans="1:16" ht="39" customHeight="1">
      <c r="A40" s="860"/>
      <c r="B40" s="863"/>
      <c r="C40" s="869" t="s">
        <v>476</v>
      </c>
      <c r="D40" s="869"/>
      <c r="E40" s="874"/>
      <c r="F40" s="878" t="s">
        <v>203</v>
      </c>
      <c r="G40" s="881">
        <v>0.25</v>
      </c>
      <c r="H40" s="881">
        <v>0.46</v>
      </c>
      <c r="I40" s="881">
        <v>0.66</v>
      </c>
      <c r="J40" s="884">
        <v>0.8</v>
      </c>
      <c r="K40" s="860"/>
      <c r="L40" s="860"/>
      <c r="M40" s="860"/>
      <c r="N40" s="860"/>
      <c r="O40" s="860"/>
      <c r="P40" s="860"/>
    </row>
    <row r="41" spans="1:16" ht="39" customHeight="1">
      <c r="A41" s="860"/>
      <c r="B41" s="863"/>
      <c r="C41" s="869" t="s">
        <v>473</v>
      </c>
      <c r="D41" s="869"/>
      <c r="E41" s="874"/>
      <c r="F41" s="878">
        <v>5.e-002</v>
      </c>
      <c r="G41" s="881">
        <v>5.e-002</v>
      </c>
      <c r="H41" s="881">
        <v>5.e-002</v>
      </c>
      <c r="I41" s="881">
        <v>5.e-002</v>
      </c>
      <c r="J41" s="884">
        <v>6.e-002</v>
      </c>
      <c r="K41" s="860"/>
      <c r="L41" s="860"/>
      <c r="M41" s="860"/>
      <c r="N41" s="860"/>
      <c r="O41" s="860"/>
      <c r="P41" s="860"/>
    </row>
    <row r="42" spans="1:16" ht="39" customHeight="1">
      <c r="A42" s="860"/>
      <c r="B42" s="864"/>
      <c r="C42" s="869" t="s">
        <v>549</v>
      </c>
      <c r="D42" s="869"/>
      <c r="E42" s="874"/>
      <c r="F42" s="878" t="s">
        <v>203</v>
      </c>
      <c r="G42" s="881" t="s">
        <v>203</v>
      </c>
      <c r="H42" s="881" t="s">
        <v>203</v>
      </c>
      <c r="I42" s="881" t="s">
        <v>203</v>
      </c>
      <c r="J42" s="884" t="s">
        <v>203</v>
      </c>
      <c r="K42" s="860"/>
      <c r="L42" s="860"/>
      <c r="M42" s="860"/>
      <c r="N42" s="860"/>
      <c r="O42" s="860"/>
      <c r="P42" s="860"/>
    </row>
    <row r="43" spans="1:16" ht="39" customHeight="1">
      <c r="A43" s="860"/>
      <c r="B43" s="865"/>
      <c r="C43" s="870" t="s">
        <v>478</v>
      </c>
      <c r="D43" s="870"/>
      <c r="E43" s="875"/>
      <c r="F43" s="850">
        <v>0.37</v>
      </c>
      <c r="G43" s="854">
        <v>0.34</v>
      </c>
      <c r="H43" s="854">
        <v>0.28999999999999998</v>
      </c>
      <c r="I43" s="854">
        <v>5.e-002</v>
      </c>
      <c r="J43" s="859">
        <v>5.e-002</v>
      </c>
      <c r="K43" s="860"/>
      <c r="L43" s="860"/>
      <c r="M43" s="860"/>
      <c r="N43" s="860"/>
      <c r="O43" s="860"/>
      <c r="P43" s="860"/>
    </row>
    <row r="44" spans="1:16" ht="39" customHeight="1">
      <c r="A44" s="860"/>
      <c r="B44" s="866" t="s">
        <v>18</v>
      </c>
      <c r="C44" s="871"/>
      <c r="D44" s="871"/>
      <c r="E44" s="871"/>
      <c r="F44" s="860"/>
      <c r="G44" s="860"/>
      <c r="H44" s="860"/>
      <c r="I44" s="860"/>
      <c r="J44" s="860"/>
      <c r="K44" s="860"/>
      <c r="L44" s="860"/>
      <c r="M44" s="860"/>
      <c r="N44" s="860"/>
      <c r="O44" s="860"/>
      <c r="P44" s="860"/>
    </row>
    <row r="45" spans="1:16" ht="16.2">
      <c r="A45" s="860"/>
      <c r="B45" s="860"/>
      <c r="C45" s="860"/>
      <c r="D45" s="860"/>
      <c r="E45" s="860"/>
      <c r="F45" s="860"/>
      <c r="G45" s="860"/>
      <c r="H45" s="860"/>
      <c r="I45" s="860"/>
      <c r="J45" s="860"/>
      <c r="K45" s="860"/>
      <c r="L45" s="860"/>
      <c r="M45" s="860"/>
      <c r="N45" s="860"/>
      <c r="O45" s="860"/>
      <c r="P45" s="860"/>
    </row>
  </sheetData>
  <sheetProtection algorithmName="SHA-512" hashValue="z5pZUQkZHIDhWR6XhcuwSJolRJ13taOSPCsFonoeXAmKZxQ7HxSdLDmnrFX95d6HU/D5FEOGvLW9dE8vtyz40w==" saltValue="XjDKyBmIQUqGCDb5sKuiM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640625" style="363" customWidth="1"/>
    <col min="2" max="3" width="10.88671875" style="363" customWidth="1"/>
    <col min="4" max="4" width="10" style="363" customWidth="1"/>
    <col min="5" max="10" width="11" style="363" customWidth="1"/>
    <col min="11" max="15" width="13.109375" style="363" customWidth="1"/>
    <col min="16" max="21" width="11.44140625" style="363" customWidth="1"/>
    <col min="22" max="16384" width="0" style="363"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2" t="s">
        <v>23</v>
      </c>
      <c r="P43" s="733"/>
      <c r="Q43" s="733"/>
      <c r="R43" s="733"/>
      <c r="S43" s="733"/>
      <c r="T43" s="733"/>
      <c r="U43" s="733"/>
    </row>
    <row r="44" spans="1:21" ht="30.75" customHeight="1">
      <c r="A44" s="733"/>
      <c r="B44" s="885" t="s">
        <v>24</v>
      </c>
      <c r="C44" s="899"/>
      <c r="D44" s="899"/>
      <c r="E44" s="918"/>
      <c r="F44" s="918"/>
      <c r="G44" s="918"/>
      <c r="H44" s="918"/>
      <c r="I44" s="918"/>
      <c r="J44" s="927" t="s">
        <v>16</v>
      </c>
      <c r="K44" s="935" t="s">
        <v>542</v>
      </c>
      <c r="L44" s="944" t="s">
        <v>543</v>
      </c>
      <c r="M44" s="944" t="s">
        <v>544</v>
      </c>
      <c r="N44" s="944" t="s">
        <v>545</v>
      </c>
      <c r="O44" s="953" t="s">
        <v>546</v>
      </c>
      <c r="P44" s="733"/>
      <c r="Q44" s="733"/>
      <c r="R44" s="733"/>
      <c r="S44" s="733"/>
      <c r="T44" s="733"/>
      <c r="U44" s="733"/>
    </row>
    <row r="45" spans="1:21" ht="30.75" customHeight="1">
      <c r="A45" s="733"/>
      <c r="B45" s="886" t="s">
        <v>27</v>
      </c>
      <c r="C45" s="900"/>
      <c r="D45" s="910"/>
      <c r="E45" s="919" t="s">
        <v>25</v>
      </c>
      <c r="F45" s="919"/>
      <c r="G45" s="919"/>
      <c r="H45" s="919"/>
      <c r="I45" s="919"/>
      <c r="J45" s="928"/>
      <c r="K45" s="936">
        <v>3326</v>
      </c>
      <c r="L45" s="945">
        <v>3338</v>
      </c>
      <c r="M45" s="945">
        <v>3545</v>
      </c>
      <c r="N45" s="945">
        <v>3616</v>
      </c>
      <c r="O45" s="954">
        <v>3616</v>
      </c>
      <c r="P45" s="733"/>
      <c r="Q45" s="733"/>
      <c r="R45" s="733"/>
      <c r="S45" s="733"/>
      <c r="T45" s="733"/>
      <c r="U45" s="733"/>
    </row>
    <row r="46" spans="1:21" ht="30.75" customHeight="1">
      <c r="A46" s="733"/>
      <c r="B46" s="887"/>
      <c r="C46" s="901"/>
      <c r="D46" s="911"/>
      <c r="E46" s="920" t="s">
        <v>29</v>
      </c>
      <c r="F46" s="920"/>
      <c r="G46" s="920"/>
      <c r="H46" s="920"/>
      <c r="I46" s="920"/>
      <c r="J46" s="929"/>
      <c r="K46" s="937" t="s">
        <v>203</v>
      </c>
      <c r="L46" s="946" t="s">
        <v>203</v>
      </c>
      <c r="M46" s="946" t="s">
        <v>203</v>
      </c>
      <c r="N46" s="946" t="s">
        <v>203</v>
      </c>
      <c r="O46" s="955" t="s">
        <v>203</v>
      </c>
      <c r="P46" s="733"/>
      <c r="Q46" s="733"/>
      <c r="R46" s="733"/>
      <c r="S46" s="733"/>
      <c r="T46" s="733"/>
      <c r="U46" s="733"/>
    </row>
    <row r="47" spans="1:21" ht="30.75" customHeight="1">
      <c r="A47" s="733"/>
      <c r="B47" s="887"/>
      <c r="C47" s="901"/>
      <c r="D47" s="911"/>
      <c r="E47" s="920" t="s">
        <v>31</v>
      </c>
      <c r="F47" s="920"/>
      <c r="G47" s="920"/>
      <c r="H47" s="920"/>
      <c r="I47" s="920"/>
      <c r="J47" s="929"/>
      <c r="K47" s="937" t="s">
        <v>203</v>
      </c>
      <c r="L47" s="946" t="s">
        <v>203</v>
      </c>
      <c r="M47" s="946" t="s">
        <v>203</v>
      </c>
      <c r="N47" s="946" t="s">
        <v>203</v>
      </c>
      <c r="O47" s="955" t="s">
        <v>203</v>
      </c>
      <c r="P47" s="733"/>
      <c r="Q47" s="733"/>
      <c r="R47" s="733"/>
      <c r="S47" s="733"/>
      <c r="T47" s="733"/>
      <c r="U47" s="733"/>
    </row>
    <row r="48" spans="1:21" ht="30.75" customHeight="1">
      <c r="A48" s="733"/>
      <c r="B48" s="887"/>
      <c r="C48" s="901"/>
      <c r="D48" s="911"/>
      <c r="E48" s="920" t="s">
        <v>34</v>
      </c>
      <c r="F48" s="920"/>
      <c r="G48" s="920"/>
      <c r="H48" s="920"/>
      <c r="I48" s="920"/>
      <c r="J48" s="929"/>
      <c r="K48" s="937">
        <v>615</v>
      </c>
      <c r="L48" s="946">
        <v>571</v>
      </c>
      <c r="M48" s="946">
        <v>568</v>
      </c>
      <c r="N48" s="946">
        <v>573</v>
      </c>
      <c r="O48" s="955">
        <v>582</v>
      </c>
      <c r="P48" s="733"/>
      <c r="Q48" s="733"/>
      <c r="R48" s="733"/>
      <c r="S48" s="733"/>
      <c r="T48" s="733"/>
      <c r="U48" s="733"/>
    </row>
    <row r="49" spans="1:21" ht="30.75" customHeight="1">
      <c r="A49" s="733"/>
      <c r="B49" s="887"/>
      <c r="C49" s="901"/>
      <c r="D49" s="911"/>
      <c r="E49" s="920" t="s">
        <v>0</v>
      </c>
      <c r="F49" s="920"/>
      <c r="G49" s="920"/>
      <c r="H49" s="920"/>
      <c r="I49" s="920"/>
      <c r="J49" s="929"/>
      <c r="K49" s="937">
        <v>120</v>
      </c>
      <c r="L49" s="946">
        <v>111</v>
      </c>
      <c r="M49" s="946">
        <v>94</v>
      </c>
      <c r="N49" s="946">
        <v>85</v>
      </c>
      <c r="O49" s="955">
        <v>82</v>
      </c>
      <c r="P49" s="733"/>
      <c r="Q49" s="733"/>
      <c r="R49" s="733"/>
      <c r="S49" s="733"/>
      <c r="T49" s="733"/>
      <c r="U49" s="733"/>
    </row>
    <row r="50" spans="1:21" ht="30.75" customHeight="1">
      <c r="A50" s="733"/>
      <c r="B50" s="887"/>
      <c r="C50" s="901"/>
      <c r="D50" s="911"/>
      <c r="E50" s="920" t="s">
        <v>39</v>
      </c>
      <c r="F50" s="920"/>
      <c r="G50" s="920"/>
      <c r="H50" s="920"/>
      <c r="I50" s="920"/>
      <c r="J50" s="929"/>
      <c r="K50" s="937" t="s">
        <v>203</v>
      </c>
      <c r="L50" s="946" t="s">
        <v>203</v>
      </c>
      <c r="M50" s="946" t="s">
        <v>203</v>
      </c>
      <c r="N50" s="946" t="s">
        <v>203</v>
      </c>
      <c r="O50" s="955" t="s">
        <v>203</v>
      </c>
      <c r="P50" s="733"/>
      <c r="Q50" s="733"/>
      <c r="R50" s="733"/>
      <c r="S50" s="733"/>
      <c r="T50" s="733"/>
      <c r="U50" s="733"/>
    </row>
    <row r="51" spans="1:21" ht="30.75" customHeight="1">
      <c r="A51" s="733"/>
      <c r="B51" s="888"/>
      <c r="C51" s="902"/>
      <c r="D51" s="912"/>
      <c r="E51" s="920" t="s">
        <v>42</v>
      </c>
      <c r="F51" s="920"/>
      <c r="G51" s="920"/>
      <c r="H51" s="920"/>
      <c r="I51" s="920"/>
      <c r="J51" s="929"/>
      <c r="K51" s="937" t="s">
        <v>203</v>
      </c>
      <c r="L51" s="946" t="s">
        <v>203</v>
      </c>
      <c r="M51" s="946" t="s">
        <v>203</v>
      </c>
      <c r="N51" s="946" t="s">
        <v>203</v>
      </c>
      <c r="O51" s="955" t="s">
        <v>203</v>
      </c>
      <c r="P51" s="733"/>
      <c r="Q51" s="733"/>
      <c r="R51" s="733"/>
      <c r="S51" s="733"/>
      <c r="T51" s="733"/>
      <c r="U51" s="733"/>
    </row>
    <row r="52" spans="1:21" ht="30.75" customHeight="1">
      <c r="A52" s="733"/>
      <c r="B52" s="889" t="s">
        <v>45</v>
      </c>
      <c r="C52" s="903"/>
      <c r="D52" s="912"/>
      <c r="E52" s="920" t="s">
        <v>47</v>
      </c>
      <c r="F52" s="920"/>
      <c r="G52" s="920"/>
      <c r="H52" s="920"/>
      <c r="I52" s="920"/>
      <c r="J52" s="929"/>
      <c r="K52" s="937">
        <v>2658</v>
      </c>
      <c r="L52" s="946">
        <v>2636</v>
      </c>
      <c r="M52" s="946">
        <v>2761</v>
      </c>
      <c r="N52" s="946">
        <v>2720</v>
      </c>
      <c r="O52" s="955">
        <v>2709</v>
      </c>
      <c r="P52" s="733"/>
      <c r="Q52" s="733"/>
      <c r="R52" s="733"/>
      <c r="S52" s="733"/>
      <c r="T52" s="733"/>
      <c r="U52" s="733"/>
    </row>
    <row r="53" spans="1:21" ht="30.75" customHeight="1">
      <c r="A53" s="733"/>
      <c r="B53" s="890" t="s">
        <v>49</v>
      </c>
      <c r="C53" s="904"/>
      <c r="D53" s="913"/>
      <c r="E53" s="921" t="s">
        <v>52</v>
      </c>
      <c r="F53" s="921"/>
      <c r="G53" s="921"/>
      <c r="H53" s="921"/>
      <c r="I53" s="921"/>
      <c r="J53" s="930"/>
      <c r="K53" s="938">
        <v>1403</v>
      </c>
      <c r="L53" s="947">
        <v>1384</v>
      </c>
      <c r="M53" s="947">
        <v>1446</v>
      </c>
      <c r="N53" s="947">
        <v>1554</v>
      </c>
      <c r="O53" s="956">
        <v>1571</v>
      </c>
      <c r="P53" s="733"/>
      <c r="Q53" s="733"/>
      <c r="R53" s="733"/>
      <c r="S53" s="733"/>
      <c r="T53" s="733"/>
      <c r="U53" s="733"/>
    </row>
    <row r="54" spans="1:21" ht="24" customHeight="1">
      <c r="A54" s="733"/>
      <c r="B54" s="891" t="s">
        <v>59</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1" t="s">
        <v>60</v>
      </c>
      <c r="C55" s="733"/>
      <c r="D55" s="733"/>
      <c r="E55" s="733"/>
      <c r="F55" s="733"/>
      <c r="G55" s="733"/>
      <c r="H55" s="733"/>
      <c r="I55" s="733"/>
      <c r="J55" s="733"/>
      <c r="K55" s="733"/>
      <c r="L55" s="733"/>
      <c r="M55" s="733"/>
      <c r="N55" s="733"/>
      <c r="O55" s="733"/>
      <c r="P55" s="733"/>
      <c r="Q55" s="733"/>
      <c r="R55" s="733"/>
      <c r="S55" s="733"/>
      <c r="T55" s="733"/>
      <c r="U55" s="733"/>
    </row>
    <row r="56" spans="1:21" ht="24" customHeight="1">
      <c r="A56" s="733"/>
      <c r="B56" s="892" t="s">
        <v>6</v>
      </c>
      <c r="C56" s="905"/>
      <c r="D56" s="905"/>
      <c r="E56" s="905"/>
      <c r="F56" s="905"/>
      <c r="G56" s="905"/>
      <c r="H56" s="905"/>
      <c r="I56" s="905"/>
      <c r="J56" s="905"/>
      <c r="K56" s="939"/>
      <c r="L56" s="939"/>
      <c r="M56" s="939"/>
      <c r="N56" s="939"/>
      <c r="O56" s="957" t="s">
        <v>550</v>
      </c>
      <c r="P56" s="733"/>
      <c r="Q56" s="733"/>
      <c r="R56" s="733"/>
      <c r="S56" s="733"/>
      <c r="T56" s="733"/>
      <c r="U56" s="733"/>
    </row>
    <row r="57" spans="1:21" ht="31.5" customHeight="1">
      <c r="A57" s="733"/>
      <c r="B57" s="893"/>
      <c r="C57" s="906"/>
      <c r="D57" s="906"/>
      <c r="E57" s="922"/>
      <c r="F57" s="922"/>
      <c r="G57" s="922"/>
      <c r="H57" s="922"/>
      <c r="I57" s="922"/>
      <c r="J57" s="931" t="s">
        <v>16</v>
      </c>
      <c r="K57" s="940" t="s">
        <v>542</v>
      </c>
      <c r="L57" s="948" t="s">
        <v>543</v>
      </c>
      <c r="M57" s="948" t="s">
        <v>544</v>
      </c>
      <c r="N57" s="948" t="s">
        <v>545</v>
      </c>
      <c r="O57" s="958" t="s">
        <v>546</v>
      </c>
      <c r="P57" s="733"/>
      <c r="Q57" s="733"/>
      <c r="R57" s="733"/>
      <c r="S57" s="733"/>
      <c r="T57" s="733"/>
      <c r="U57" s="733"/>
    </row>
    <row r="58" spans="1:21" ht="31.5" customHeight="1">
      <c r="B58" s="894" t="s">
        <v>62</v>
      </c>
      <c r="C58" s="907"/>
      <c r="D58" s="914" t="s">
        <v>64</v>
      </c>
      <c r="E58" s="923"/>
      <c r="F58" s="923"/>
      <c r="G58" s="923"/>
      <c r="H58" s="923"/>
      <c r="I58" s="923"/>
      <c r="J58" s="932"/>
      <c r="K58" s="941" t="s">
        <v>203</v>
      </c>
      <c r="L58" s="949" t="s">
        <v>203</v>
      </c>
      <c r="M58" s="949" t="s">
        <v>203</v>
      </c>
      <c r="N58" s="949" t="s">
        <v>203</v>
      </c>
      <c r="O58" s="959" t="s">
        <v>203</v>
      </c>
    </row>
    <row r="59" spans="1:21" ht="31.5" customHeight="1">
      <c r="B59" s="895"/>
      <c r="C59" s="908"/>
      <c r="D59" s="915" t="s">
        <v>13</v>
      </c>
      <c r="E59" s="924"/>
      <c r="F59" s="924"/>
      <c r="G59" s="924"/>
      <c r="H59" s="924"/>
      <c r="I59" s="924"/>
      <c r="J59" s="933"/>
      <c r="K59" s="942" t="s">
        <v>203</v>
      </c>
      <c r="L59" s="950" t="s">
        <v>203</v>
      </c>
      <c r="M59" s="950" t="s">
        <v>203</v>
      </c>
      <c r="N59" s="950" t="s">
        <v>203</v>
      </c>
      <c r="O59" s="960" t="s">
        <v>203</v>
      </c>
    </row>
    <row r="60" spans="1:21" ht="31.5" customHeight="1">
      <c r="B60" s="896"/>
      <c r="C60" s="909"/>
      <c r="D60" s="916" t="s">
        <v>65</v>
      </c>
      <c r="E60" s="925"/>
      <c r="F60" s="925"/>
      <c r="G60" s="925"/>
      <c r="H60" s="925"/>
      <c r="I60" s="925"/>
      <c r="J60" s="934"/>
      <c r="K60" s="943" t="s">
        <v>203</v>
      </c>
      <c r="L60" s="951" t="s">
        <v>203</v>
      </c>
      <c r="M60" s="951" t="s">
        <v>203</v>
      </c>
      <c r="N60" s="951" t="s">
        <v>203</v>
      </c>
      <c r="O60" s="961" t="s">
        <v>203</v>
      </c>
    </row>
    <row r="61" spans="1:21" ht="24" customHeight="1">
      <c r="B61" s="897"/>
      <c r="C61" s="897"/>
      <c r="D61" s="917" t="s">
        <v>46</v>
      </c>
      <c r="E61" s="926"/>
      <c r="F61" s="926"/>
      <c r="G61" s="926"/>
      <c r="H61" s="926"/>
      <c r="I61" s="926"/>
      <c r="J61" s="926"/>
      <c r="K61" s="926"/>
      <c r="L61" s="926"/>
      <c r="M61" s="926"/>
      <c r="N61" s="926"/>
      <c r="O61" s="926"/>
    </row>
    <row r="62" spans="1:21" ht="24" customHeight="1">
      <c r="B62" s="898"/>
      <c r="C62" s="898"/>
      <c r="D62" s="917" t="s">
        <v>40</v>
      </c>
      <c r="E62" s="926"/>
      <c r="F62" s="926"/>
      <c r="G62" s="926"/>
      <c r="H62" s="926"/>
      <c r="I62" s="926"/>
      <c r="J62" s="926"/>
      <c r="K62" s="926"/>
      <c r="L62" s="926"/>
      <c r="M62" s="926"/>
      <c r="N62" s="926"/>
      <c r="O62" s="926"/>
    </row>
    <row r="63" spans="1:21" ht="24" customHeight="1">
      <c r="A63" s="733"/>
      <c r="B63" s="891"/>
      <c r="C63" s="733"/>
      <c r="D63" s="733"/>
      <c r="E63" s="733"/>
      <c r="F63" s="733"/>
      <c r="G63" s="733"/>
      <c r="H63" s="733"/>
      <c r="I63" s="733"/>
      <c r="J63" s="733"/>
      <c r="K63" s="733"/>
      <c r="L63" s="733"/>
      <c r="M63" s="733"/>
      <c r="N63" s="733"/>
      <c r="O63" s="733"/>
      <c r="P63" s="733"/>
      <c r="Q63" s="733"/>
      <c r="R63" s="733"/>
      <c r="S63" s="733"/>
      <c r="T63" s="733"/>
      <c r="U63" s="733"/>
    </row>
    <row r="64" spans="1:21" ht="24" customHeight="1">
      <c r="A64" s="733"/>
      <c r="B64" s="891"/>
      <c r="C64" s="733"/>
      <c r="D64" s="733"/>
      <c r="E64" s="733"/>
      <c r="F64" s="733"/>
      <c r="G64" s="733"/>
      <c r="H64" s="733"/>
      <c r="I64" s="733"/>
      <c r="J64" s="733"/>
      <c r="K64" s="733"/>
      <c r="L64" s="733"/>
      <c r="M64" s="733"/>
      <c r="N64" s="733"/>
      <c r="O64" s="733"/>
      <c r="P64" s="733"/>
      <c r="Q64" s="733"/>
      <c r="R64" s="733"/>
      <c r="S64" s="733"/>
      <c r="T64" s="733"/>
      <c r="U64" s="733"/>
    </row>
  </sheetData>
  <sheetProtection algorithmName="SHA-512" hashValue="hccHweAW/AUXWHdAO1GVSrOJsCEAttTsaFbHCe0WP8NSvhbw3RetUo2D+rxpPKNrxSFpurm19pLd8fWzic4OTQ==" saltValue="yw1l7aLKkMvHmGNgFTJ9U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640625" style="363" customWidth="1"/>
    <col min="2" max="3" width="12.6640625" style="363" customWidth="1"/>
    <col min="4" max="4" width="11.6640625" style="363" customWidth="1"/>
    <col min="5" max="8" width="10.33203125" style="363" customWidth="1"/>
    <col min="9" max="13" width="16.33203125" style="363" customWidth="1"/>
    <col min="14" max="19" width="12.6640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2" t="s">
        <v>23</v>
      </c>
    </row>
    <row r="40" spans="2:13" ht="27.75" customHeight="1">
      <c r="B40" s="885" t="s">
        <v>24</v>
      </c>
      <c r="C40" s="899"/>
      <c r="D40" s="899"/>
      <c r="E40" s="918"/>
      <c r="F40" s="918"/>
      <c r="G40" s="918"/>
      <c r="H40" s="927" t="s">
        <v>16</v>
      </c>
      <c r="I40" s="935" t="s">
        <v>542</v>
      </c>
      <c r="J40" s="944" t="s">
        <v>543</v>
      </c>
      <c r="K40" s="944" t="s">
        <v>544</v>
      </c>
      <c r="L40" s="944" t="s">
        <v>545</v>
      </c>
      <c r="M40" s="977" t="s">
        <v>546</v>
      </c>
    </row>
    <row r="41" spans="2:13" ht="27.75" customHeight="1">
      <c r="B41" s="886" t="s">
        <v>36</v>
      </c>
      <c r="C41" s="900"/>
      <c r="D41" s="910"/>
      <c r="E41" s="966" t="s">
        <v>69</v>
      </c>
      <c r="F41" s="966"/>
      <c r="G41" s="966"/>
      <c r="H41" s="972"/>
      <c r="I41" s="936">
        <v>34831</v>
      </c>
      <c r="J41" s="945">
        <v>35189</v>
      </c>
      <c r="K41" s="945">
        <v>34067</v>
      </c>
      <c r="L41" s="945">
        <v>33053</v>
      </c>
      <c r="M41" s="954">
        <v>31012</v>
      </c>
    </row>
    <row r="42" spans="2:13" ht="27.75" customHeight="1">
      <c r="B42" s="887"/>
      <c r="C42" s="901"/>
      <c r="D42" s="911"/>
      <c r="E42" s="967" t="s">
        <v>75</v>
      </c>
      <c r="F42" s="967"/>
      <c r="G42" s="967"/>
      <c r="H42" s="973"/>
      <c r="I42" s="937" t="s">
        <v>203</v>
      </c>
      <c r="J42" s="946" t="s">
        <v>203</v>
      </c>
      <c r="K42" s="946" t="s">
        <v>203</v>
      </c>
      <c r="L42" s="946" t="s">
        <v>203</v>
      </c>
      <c r="M42" s="955" t="s">
        <v>203</v>
      </c>
    </row>
    <row r="43" spans="2:13" ht="27.75" customHeight="1">
      <c r="B43" s="887"/>
      <c r="C43" s="901"/>
      <c r="D43" s="911"/>
      <c r="E43" s="967" t="s">
        <v>77</v>
      </c>
      <c r="F43" s="967"/>
      <c r="G43" s="967"/>
      <c r="H43" s="973"/>
      <c r="I43" s="937">
        <v>7603</v>
      </c>
      <c r="J43" s="946">
        <v>6973</v>
      </c>
      <c r="K43" s="946">
        <v>6263</v>
      </c>
      <c r="L43" s="946">
        <v>5751</v>
      </c>
      <c r="M43" s="955">
        <v>5507</v>
      </c>
    </row>
    <row r="44" spans="2:13" ht="27.75" customHeight="1">
      <c r="B44" s="887"/>
      <c r="C44" s="901"/>
      <c r="D44" s="911"/>
      <c r="E44" s="967" t="s">
        <v>19</v>
      </c>
      <c r="F44" s="967"/>
      <c r="G44" s="967"/>
      <c r="H44" s="973"/>
      <c r="I44" s="937">
        <v>236</v>
      </c>
      <c r="J44" s="946">
        <v>165</v>
      </c>
      <c r="K44" s="946">
        <v>116</v>
      </c>
      <c r="L44" s="946">
        <v>71</v>
      </c>
      <c r="M44" s="955">
        <v>28</v>
      </c>
    </row>
    <row r="45" spans="2:13" ht="27.75" customHeight="1">
      <c r="B45" s="887"/>
      <c r="C45" s="901"/>
      <c r="D45" s="911"/>
      <c r="E45" s="967" t="s">
        <v>80</v>
      </c>
      <c r="F45" s="967"/>
      <c r="G45" s="967"/>
      <c r="H45" s="973"/>
      <c r="I45" s="937">
        <v>5119</v>
      </c>
      <c r="J45" s="946">
        <v>4934</v>
      </c>
      <c r="K45" s="946">
        <v>4735</v>
      </c>
      <c r="L45" s="946">
        <v>4703</v>
      </c>
      <c r="M45" s="955">
        <v>4640</v>
      </c>
    </row>
    <row r="46" spans="2:13" ht="27.75" customHeight="1">
      <c r="B46" s="887"/>
      <c r="C46" s="901"/>
      <c r="D46" s="912"/>
      <c r="E46" s="967" t="s">
        <v>79</v>
      </c>
      <c r="F46" s="967"/>
      <c r="G46" s="967"/>
      <c r="H46" s="973"/>
      <c r="I46" s="937">
        <v>4</v>
      </c>
      <c r="J46" s="946">
        <v>4</v>
      </c>
      <c r="K46" s="946" t="s">
        <v>203</v>
      </c>
      <c r="L46" s="946" t="s">
        <v>203</v>
      </c>
      <c r="M46" s="955" t="s">
        <v>203</v>
      </c>
    </row>
    <row r="47" spans="2:13" ht="27.75" customHeight="1">
      <c r="B47" s="887"/>
      <c r="C47" s="901"/>
      <c r="D47" s="964"/>
      <c r="E47" s="968" t="s">
        <v>82</v>
      </c>
      <c r="F47" s="971"/>
      <c r="G47" s="971"/>
      <c r="H47" s="974"/>
      <c r="I47" s="937" t="s">
        <v>203</v>
      </c>
      <c r="J47" s="946" t="s">
        <v>203</v>
      </c>
      <c r="K47" s="946" t="s">
        <v>203</v>
      </c>
      <c r="L47" s="946" t="s">
        <v>203</v>
      </c>
      <c r="M47" s="955" t="s">
        <v>203</v>
      </c>
    </row>
    <row r="48" spans="2:13" ht="27.75" customHeight="1">
      <c r="B48" s="887"/>
      <c r="C48" s="901"/>
      <c r="D48" s="911"/>
      <c r="E48" s="967" t="s">
        <v>54</v>
      </c>
      <c r="F48" s="967"/>
      <c r="G48" s="967"/>
      <c r="H48" s="973"/>
      <c r="I48" s="937" t="s">
        <v>203</v>
      </c>
      <c r="J48" s="946" t="s">
        <v>203</v>
      </c>
      <c r="K48" s="946" t="s">
        <v>203</v>
      </c>
      <c r="L48" s="946" t="s">
        <v>203</v>
      </c>
      <c r="M48" s="955" t="s">
        <v>203</v>
      </c>
    </row>
    <row r="49" spans="2:13" ht="27.75" customHeight="1">
      <c r="B49" s="888"/>
      <c r="C49" s="902"/>
      <c r="D49" s="911"/>
      <c r="E49" s="967" t="s">
        <v>86</v>
      </c>
      <c r="F49" s="967"/>
      <c r="G49" s="967"/>
      <c r="H49" s="973"/>
      <c r="I49" s="937" t="s">
        <v>203</v>
      </c>
      <c r="J49" s="946" t="s">
        <v>203</v>
      </c>
      <c r="K49" s="946" t="s">
        <v>203</v>
      </c>
      <c r="L49" s="946" t="s">
        <v>203</v>
      </c>
      <c r="M49" s="955" t="s">
        <v>203</v>
      </c>
    </row>
    <row r="50" spans="2:13" ht="27.75" customHeight="1">
      <c r="B50" s="962" t="s">
        <v>88</v>
      </c>
      <c r="C50" s="963"/>
      <c r="D50" s="965"/>
      <c r="E50" s="967" t="s">
        <v>89</v>
      </c>
      <c r="F50" s="967"/>
      <c r="G50" s="967"/>
      <c r="H50" s="973"/>
      <c r="I50" s="937">
        <v>8103</v>
      </c>
      <c r="J50" s="946">
        <v>8359</v>
      </c>
      <c r="K50" s="946">
        <v>8658</v>
      </c>
      <c r="L50" s="946">
        <v>10541</v>
      </c>
      <c r="M50" s="955">
        <v>11357</v>
      </c>
    </row>
    <row r="51" spans="2:13" ht="27.75" customHeight="1">
      <c r="B51" s="887"/>
      <c r="C51" s="901"/>
      <c r="D51" s="911"/>
      <c r="E51" s="967" t="s">
        <v>91</v>
      </c>
      <c r="F51" s="967"/>
      <c r="G51" s="967"/>
      <c r="H51" s="973"/>
      <c r="I51" s="937">
        <v>705</v>
      </c>
      <c r="J51" s="946">
        <v>1396</v>
      </c>
      <c r="K51" s="946">
        <v>1276</v>
      </c>
      <c r="L51" s="946">
        <v>1160</v>
      </c>
      <c r="M51" s="955">
        <v>1070</v>
      </c>
    </row>
    <row r="52" spans="2:13" ht="27.75" customHeight="1">
      <c r="B52" s="888"/>
      <c r="C52" s="902"/>
      <c r="D52" s="911"/>
      <c r="E52" s="967" t="s">
        <v>44</v>
      </c>
      <c r="F52" s="967"/>
      <c r="G52" s="967"/>
      <c r="H52" s="973"/>
      <c r="I52" s="937">
        <v>28274</v>
      </c>
      <c r="J52" s="946">
        <v>28127</v>
      </c>
      <c r="K52" s="946">
        <v>27190</v>
      </c>
      <c r="L52" s="946">
        <v>26110</v>
      </c>
      <c r="M52" s="955">
        <v>24536</v>
      </c>
    </row>
    <row r="53" spans="2:13" ht="27.75" customHeight="1">
      <c r="B53" s="890" t="s">
        <v>49</v>
      </c>
      <c r="C53" s="904"/>
      <c r="D53" s="913"/>
      <c r="E53" s="969" t="s">
        <v>95</v>
      </c>
      <c r="F53" s="969"/>
      <c r="G53" s="969"/>
      <c r="H53" s="975"/>
      <c r="I53" s="938">
        <v>10711</v>
      </c>
      <c r="J53" s="947">
        <v>9383</v>
      </c>
      <c r="K53" s="947">
        <v>8058</v>
      </c>
      <c r="L53" s="947">
        <v>5767</v>
      </c>
      <c r="M53" s="956">
        <v>4223</v>
      </c>
    </row>
    <row r="54" spans="2:13" ht="27.75" customHeight="1">
      <c r="B54" s="891" t="s">
        <v>67</v>
      </c>
      <c r="C54" s="866"/>
      <c r="D54" s="866"/>
      <c r="E54" s="970"/>
      <c r="F54" s="970"/>
      <c r="G54" s="970"/>
      <c r="H54" s="970"/>
      <c r="I54" s="976"/>
      <c r="J54" s="976"/>
      <c r="K54" s="976"/>
      <c r="L54" s="976"/>
      <c r="M54" s="976"/>
    </row>
    <row r="55" spans="2:13" ht="13.2"/>
  </sheetData>
  <sheetProtection algorithmName="SHA-512" hashValue="MgNCNb00xaZiDV5lboiqg5iQYS2aYVKauhOVwerRWr13C+Zo/NN1WFlkcA5lv4zC6HnMTDjPlc49oVW/M3eGAQ==" saltValue="N+iz17RVbd734Ce3YCwZo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H63"/>
  <sheetViews>
    <sheetView showGridLines="0" zoomScale="55" zoomScaleNormal="55" zoomScaleSheetLayoutView="100" workbookViewId="0"/>
  </sheetViews>
  <sheetFormatPr defaultColWidth="0" defaultRowHeight="13.5" customHeight="1" zeroHeight="1"/>
  <cols>
    <col min="1" max="1" width="8.21875" style="363" customWidth="1"/>
    <col min="2" max="2" width="16.33203125" style="363" customWidth="1"/>
    <col min="3" max="5" width="26.21875" style="363" customWidth="1"/>
    <col min="6" max="8" width="24.21875" style="363" customWidth="1"/>
    <col min="9" max="14" width="26" style="363" customWidth="1"/>
    <col min="15" max="15" width="6.109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s="363" customFormat="1" ht="16.5" customHeight="1"/>
    <row r="2" s="363" customFormat="1" ht="16.5" customHeight="1"/>
    <row r="3" s="363" customFormat="1" ht="16.5" customHeight="1"/>
    <row r="4" s="363" customFormat="1" ht="16.5" customHeight="1"/>
    <row r="5" s="363" customFormat="1" ht="16.5" customHeight="1"/>
    <row r="6" s="363" customFormat="1" ht="16.5" customHeight="1"/>
    <row r="7" s="363" customFormat="1" ht="16.5" customHeight="1"/>
    <row r="8" s="363" customFormat="1" ht="16.5" customHeight="1"/>
    <row r="9" s="363" customFormat="1" ht="16.5" customHeight="1"/>
    <row r="10" s="363" customFormat="1" ht="16.5" customHeight="1"/>
    <row r="11" s="363" customFormat="1" ht="16.5" customHeight="1"/>
    <row r="12" s="363" customFormat="1" ht="16.5" customHeight="1"/>
    <row r="13" s="363" customFormat="1" ht="16.5" customHeight="1"/>
    <row r="14" s="363" customFormat="1" ht="16.5" customHeight="1"/>
    <row r="15" s="363" customFormat="1" ht="16.5" customHeight="1"/>
    <row r="16" s="363" customFormat="1" ht="16.5" customHeight="1"/>
    <row r="17" s="363" customFormat="1" ht="16.5" customHeight="1"/>
    <row r="18" s="363" customFormat="1" ht="16.5" customHeight="1"/>
    <row r="19" s="363" customFormat="1" ht="16.5" customHeight="1"/>
    <row r="20" s="363" customFormat="1" ht="16.5" customHeight="1"/>
    <row r="21" s="363" customFormat="1" ht="16.5" customHeight="1"/>
    <row r="22" s="363" customFormat="1" ht="16.5" customHeight="1"/>
    <row r="23" s="363" customFormat="1" ht="16.5" customHeight="1"/>
    <row r="24" s="363" customFormat="1" ht="16.5" customHeight="1"/>
    <row r="25" s="363" customFormat="1" ht="16.5" customHeight="1"/>
    <row r="26" s="363" customFormat="1" ht="16.5" customHeight="1"/>
    <row r="27" s="363" customFormat="1" ht="16.5" customHeight="1"/>
    <row r="28" s="363" customFormat="1" ht="16.5" customHeight="1"/>
    <row r="29" s="363" customFormat="1" ht="16.5" customHeight="1"/>
    <row r="30" s="363" customFormat="1" ht="16.5" customHeight="1"/>
    <row r="31" s="363" customFormat="1" ht="16.5" customHeight="1"/>
    <row r="32" s="363" customFormat="1" ht="16.5" customHeight="1"/>
    <row r="33" s="363" customFormat="1" ht="16.5" customHeight="1"/>
    <row r="34" s="363" customFormat="1" ht="16.5" customHeight="1"/>
    <row r="35" s="363" customFormat="1" ht="16.5" customHeight="1"/>
    <row r="36" s="363" customFormat="1" ht="16.5" customHeight="1"/>
    <row r="37" s="363" customFormat="1" ht="16.5" customHeight="1"/>
    <row r="38" s="363" customFormat="1" ht="16.5" customHeight="1"/>
    <row r="39" s="363" customFormat="1" ht="16.5" customHeight="1"/>
    <row r="40" s="363" customFormat="1" ht="16.5" customHeight="1"/>
    <row r="41" s="363" customFormat="1" ht="16.5" customHeight="1"/>
    <row r="42" s="363" customFormat="1" ht="16.5" customHeight="1"/>
    <row r="43" s="363" customFormat="1" ht="16.5" customHeight="1"/>
    <row r="44" s="363" customFormat="1" ht="16.5" customHeight="1"/>
    <row r="45" s="363" customFormat="1" ht="16.5" customHeight="1"/>
    <row r="46" s="363" customFormat="1" ht="16.5" customHeight="1"/>
    <row r="47" s="363" customFormat="1" ht="16.5" customHeight="1"/>
    <row r="48" s="363" customFormat="1"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07" t="s">
        <v>93</v>
      </c>
    </row>
    <row r="54" spans="2:8" ht="29.25" customHeight="1">
      <c r="B54" s="978" t="s">
        <v>5</v>
      </c>
      <c r="C54" s="984"/>
      <c r="D54" s="984"/>
      <c r="E54" s="993" t="s">
        <v>16</v>
      </c>
      <c r="F54" s="1000" t="s">
        <v>544</v>
      </c>
      <c r="G54" s="1000" t="s">
        <v>545</v>
      </c>
      <c r="H54" s="1008" t="s">
        <v>546</v>
      </c>
    </row>
    <row r="55" spans="2:8" ht="52.5" customHeight="1">
      <c r="B55" s="979"/>
      <c r="C55" s="985" t="s">
        <v>99</v>
      </c>
      <c r="D55" s="985"/>
      <c r="E55" s="994"/>
      <c r="F55" s="1001">
        <v>2679</v>
      </c>
      <c r="G55" s="1001">
        <v>2900</v>
      </c>
      <c r="H55" s="1009">
        <v>3061</v>
      </c>
    </row>
    <row r="56" spans="2:8" ht="52.5" customHeight="1">
      <c r="B56" s="980"/>
      <c r="C56" s="986" t="s">
        <v>102</v>
      </c>
      <c r="D56" s="986"/>
      <c r="E56" s="995"/>
      <c r="F56" s="1002">
        <v>412</v>
      </c>
      <c r="G56" s="1002">
        <v>667</v>
      </c>
      <c r="H56" s="1010">
        <v>668</v>
      </c>
    </row>
    <row r="57" spans="2:8" ht="53.25" customHeight="1">
      <c r="B57" s="980"/>
      <c r="C57" s="987" t="s">
        <v>73</v>
      </c>
      <c r="D57" s="987"/>
      <c r="E57" s="996"/>
      <c r="F57" s="1003">
        <v>5724</v>
      </c>
      <c r="G57" s="1003">
        <v>6992</v>
      </c>
      <c r="H57" s="1011">
        <v>7560</v>
      </c>
    </row>
    <row r="58" spans="2:8" ht="45.75" customHeight="1">
      <c r="B58" s="981"/>
      <c r="C58" s="988" t="s">
        <v>160</v>
      </c>
      <c r="D58" s="991"/>
      <c r="E58" s="997"/>
      <c r="F58" s="1004">
        <v>1412</v>
      </c>
      <c r="G58" s="1004">
        <v>2422</v>
      </c>
      <c r="H58" s="1012">
        <v>2834</v>
      </c>
    </row>
    <row r="59" spans="2:8" ht="45.75" customHeight="1">
      <c r="B59" s="981"/>
      <c r="C59" s="988" t="s">
        <v>506</v>
      </c>
      <c r="D59" s="991"/>
      <c r="E59" s="997"/>
      <c r="F59" s="1004">
        <v>1223</v>
      </c>
      <c r="G59" s="1004">
        <v>1196</v>
      </c>
      <c r="H59" s="1012">
        <v>1190</v>
      </c>
    </row>
    <row r="60" spans="2:8" ht="45.75" customHeight="1">
      <c r="B60" s="981"/>
      <c r="C60" s="988" t="s">
        <v>555</v>
      </c>
      <c r="D60" s="991"/>
      <c r="E60" s="997"/>
      <c r="F60" s="1004">
        <v>1055</v>
      </c>
      <c r="G60" s="1004">
        <v>1102</v>
      </c>
      <c r="H60" s="1012">
        <v>1104</v>
      </c>
    </row>
    <row r="61" spans="2:8" ht="45.75" customHeight="1">
      <c r="B61" s="981"/>
      <c r="C61" s="988" t="s">
        <v>172</v>
      </c>
      <c r="D61" s="991"/>
      <c r="E61" s="997"/>
      <c r="F61" s="1004">
        <v>546</v>
      </c>
      <c r="G61" s="1004">
        <v>802</v>
      </c>
      <c r="H61" s="1012">
        <v>968</v>
      </c>
    </row>
    <row r="62" spans="2:8" ht="45.75" customHeight="1">
      <c r="B62" s="982"/>
      <c r="C62" s="989" t="s">
        <v>556</v>
      </c>
      <c r="D62" s="992"/>
      <c r="E62" s="998"/>
      <c r="F62" s="1005">
        <v>467</v>
      </c>
      <c r="G62" s="1005">
        <v>412</v>
      </c>
      <c r="H62" s="1013">
        <v>360</v>
      </c>
    </row>
    <row r="63" spans="2:8" ht="52.5" customHeight="1">
      <c r="B63" s="983"/>
      <c r="C63" s="990" t="s">
        <v>105</v>
      </c>
      <c r="D63" s="990"/>
      <c r="E63" s="999"/>
      <c r="F63" s="1006">
        <v>8815</v>
      </c>
      <c r="G63" s="1006">
        <v>10559</v>
      </c>
      <c r="H63" s="1014">
        <v>11289</v>
      </c>
    </row>
    <row r="64" spans="2:8" ht="13.2"/>
  </sheetData>
  <sheetProtection algorithmName="SHA-512" hashValue="Ry0Wp9hJur+1YycQOCTbnajxALiuuP737BHub43HuXu7+qXbohVWsjfJ6hKS+ShKV8sxct4vJgicvpHLRvBadQ==" saltValue="KTGTC/pQjZ+FoZke8SPMd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3203125" style="363" customWidth="1"/>
    <col min="2" max="107" width="2.44140625" style="363" customWidth="1"/>
    <col min="108" max="108" width="6.109375" style="726" customWidth="1"/>
    <col min="109" max="109" width="5.88671875" style="727" customWidth="1"/>
    <col min="110" max="16384" width="8.6640625" style="363" hidden="1" customWidth="1"/>
  </cols>
  <sheetData>
    <row r="1" spans="1:109" ht="42.75" customHeight="1">
      <c r="A1" s="1016"/>
      <c r="B1" s="1018"/>
      <c r="DD1" s="828"/>
      <c r="DE1" s="828"/>
    </row>
    <row r="2" spans="1:109" ht="25.5" customHeight="1">
      <c r="A2" s="1017"/>
      <c r="C2" s="1017"/>
      <c r="O2" s="1017"/>
      <c r="P2" s="1017"/>
      <c r="Q2" s="1017"/>
      <c r="R2" s="1017"/>
      <c r="S2" s="1017"/>
      <c r="T2" s="1017"/>
      <c r="U2" s="1017"/>
      <c r="V2" s="1017"/>
      <c r="W2" s="1017"/>
      <c r="X2" s="1017"/>
      <c r="Y2" s="1017"/>
      <c r="Z2" s="1017"/>
      <c r="AA2" s="1017"/>
      <c r="AB2" s="1017"/>
      <c r="AC2" s="1017"/>
      <c r="AD2" s="1017"/>
      <c r="AE2" s="1017"/>
      <c r="AF2" s="1017"/>
      <c r="AG2" s="1017"/>
      <c r="AH2" s="1017"/>
      <c r="AI2" s="1017"/>
      <c r="AU2" s="1017"/>
      <c r="BG2" s="1017"/>
      <c r="BS2" s="1017"/>
      <c r="CE2" s="1017"/>
      <c r="CQ2" s="1017"/>
      <c r="DD2" s="828"/>
      <c r="DE2" s="828"/>
    </row>
    <row r="3" spans="1:109" ht="25.5" customHeight="1">
      <c r="A3" s="1017"/>
      <c r="C3" s="1017"/>
      <c r="O3" s="1017"/>
      <c r="P3" s="1017"/>
      <c r="Q3" s="1017"/>
      <c r="R3" s="1017"/>
      <c r="S3" s="1017"/>
      <c r="T3" s="1017"/>
      <c r="U3" s="1017"/>
      <c r="V3" s="1017"/>
      <c r="W3" s="1017"/>
      <c r="X3" s="1017"/>
      <c r="Y3" s="1017"/>
      <c r="Z3" s="1017"/>
      <c r="AA3" s="1017"/>
      <c r="AB3" s="1017"/>
      <c r="AC3" s="1017"/>
      <c r="AD3" s="1017"/>
      <c r="AE3" s="1017"/>
      <c r="AF3" s="1017"/>
      <c r="AG3" s="1017"/>
      <c r="AH3" s="1017"/>
      <c r="AI3" s="1017"/>
      <c r="AU3" s="1017"/>
      <c r="BG3" s="1017"/>
      <c r="BS3" s="1017"/>
      <c r="CE3" s="1017"/>
      <c r="CQ3" s="1017"/>
      <c r="DD3" s="828"/>
      <c r="DE3" s="828"/>
    </row>
    <row r="4" spans="1:109" s="725" customFormat="1" ht="13.2">
      <c r="A4" s="1017"/>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c r="AR4" s="1017"/>
      <c r="AS4" s="1017"/>
      <c r="AT4" s="1017"/>
      <c r="AU4" s="1017"/>
      <c r="AV4" s="1017"/>
      <c r="AW4" s="1017"/>
      <c r="AX4" s="1017"/>
      <c r="AY4" s="1017"/>
      <c r="AZ4" s="1017"/>
      <c r="BA4" s="1017"/>
      <c r="BB4" s="1017"/>
      <c r="BC4" s="1017"/>
      <c r="BD4" s="1017"/>
      <c r="BE4" s="1017"/>
      <c r="BF4" s="1017"/>
      <c r="BG4" s="1017"/>
      <c r="BH4" s="1017"/>
      <c r="BI4" s="1017"/>
      <c r="BJ4" s="1017"/>
      <c r="BK4" s="1017"/>
      <c r="BL4" s="1017"/>
      <c r="BM4" s="1017"/>
      <c r="BN4" s="1017"/>
      <c r="BO4" s="1017"/>
      <c r="BP4" s="1017"/>
      <c r="BQ4" s="1017"/>
      <c r="BR4" s="1017"/>
      <c r="BS4" s="1017"/>
      <c r="BT4" s="1017"/>
      <c r="BU4" s="1017"/>
      <c r="BV4" s="1017"/>
      <c r="BW4" s="1017"/>
      <c r="BX4" s="1017"/>
      <c r="BY4" s="1017"/>
      <c r="BZ4" s="1017"/>
      <c r="CA4" s="1017"/>
      <c r="CB4" s="1017"/>
      <c r="CC4" s="1017"/>
      <c r="CD4" s="1017"/>
      <c r="CE4" s="1017"/>
      <c r="CF4" s="1017"/>
      <c r="CG4" s="1017"/>
      <c r="CH4" s="1017"/>
      <c r="CI4" s="1017"/>
      <c r="CJ4" s="1017"/>
      <c r="CK4" s="1017"/>
      <c r="CL4" s="1017"/>
      <c r="CM4" s="1017"/>
      <c r="CN4" s="1017"/>
      <c r="CO4" s="1017"/>
      <c r="CP4" s="1017"/>
      <c r="CQ4" s="1017"/>
      <c r="CR4" s="1017"/>
      <c r="CS4" s="1017"/>
      <c r="CT4" s="1017"/>
      <c r="CU4" s="1017"/>
      <c r="CV4" s="1017"/>
      <c r="CW4" s="1017"/>
      <c r="CX4" s="1017"/>
      <c r="CY4" s="1017"/>
      <c r="CZ4" s="1017"/>
      <c r="DA4" s="1017"/>
      <c r="DB4" s="1017"/>
      <c r="DC4" s="1017"/>
      <c r="DD4" s="1057"/>
      <c r="DE4" s="1057"/>
    </row>
    <row r="5" spans="1:109" s="725" customFormat="1" ht="13.2">
      <c r="A5" s="1017"/>
      <c r="B5" s="1017"/>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c r="AR5" s="1017"/>
      <c r="AS5" s="1017"/>
      <c r="AT5" s="1017"/>
      <c r="AU5" s="1017"/>
      <c r="AV5" s="1017"/>
      <c r="AW5" s="1017"/>
      <c r="AX5" s="1017"/>
      <c r="AY5" s="1017"/>
      <c r="AZ5" s="1017"/>
      <c r="BA5" s="1017"/>
      <c r="BB5" s="1017"/>
      <c r="BC5" s="1017"/>
      <c r="BD5" s="1017"/>
      <c r="BE5" s="1017"/>
      <c r="BF5" s="1017"/>
      <c r="BG5" s="1017"/>
      <c r="BH5" s="1017"/>
      <c r="BI5" s="1017"/>
      <c r="BJ5" s="1017"/>
      <c r="BK5" s="1017"/>
      <c r="BL5" s="1017"/>
      <c r="BM5" s="1017"/>
      <c r="BN5" s="1017"/>
      <c r="BO5" s="1017"/>
      <c r="BP5" s="1017"/>
      <c r="BQ5" s="1017"/>
      <c r="BR5" s="1017"/>
      <c r="BS5" s="1017"/>
      <c r="BT5" s="1017"/>
      <c r="BU5" s="1017"/>
      <c r="BV5" s="1017"/>
      <c r="BW5" s="1017"/>
      <c r="BX5" s="1017"/>
      <c r="BY5" s="1017"/>
      <c r="BZ5" s="1017"/>
      <c r="CA5" s="1017"/>
      <c r="CB5" s="1017"/>
      <c r="CC5" s="1017"/>
      <c r="CD5" s="1017"/>
      <c r="CE5" s="1017"/>
      <c r="CF5" s="1017"/>
      <c r="CG5" s="1017"/>
      <c r="CH5" s="1017"/>
      <c r="CI5" s="1017"/>
      <c r="CJ5" s="1017"/>
      <c r="CK5" s="1017"/>
      <c r="CL5" s="1017"/>
      <c r="CM5" s="1017"/>
      <c r="CN5" s="1017"/>
      <c r="CO5" s="1017"/>
      <c r="CP5" s="1017"/>
      <c r="CQ5" s="1017"/>
      <c r="CR5" s="1017"/>
      <c r="CS5" s="1017"/>
      <c r="CT5" s="1017"/>
      <c r="CU5" s="1017"/>
      <c r="CV5" s="1017"/>
      <c r="CW5" s="1017"/>
      <c r="CX5" s="1017"/>
      <c r="CY5" s="1017"/>
      <c r="CZ5" s="1017"/>
      <c r="DA5" s="1017"/>
      <c r="DB5" s="1017"/>
      <c r="DC5" s="1017"/>
      <c r="DD5" s="1057"/>
      <c r="DE5" s="1057"/>
    </row>
    <row r="6" spans="1:109" s="725" customFormat="1" ht="13.2">
      <c r="A6" s="1017"/>
      <c r="B6" s="1017"/>
      <c r="C6" s="1017"/>
      <c r="D6" s="1017"/>
      <c r="E6" s="1017"/>
      <c r="F6" s="1017"/>
      <c r="G6" s="1017"/>
      <c r="H6" s="1017"/>
      <c r="I6" s="1017"/>
      <c r="J6" s="1017"/>
      <c r="K6" s="1017"/>
      <c r="L6" s="1017"/>
      <c r="M6" s="1017"/>
      <c r="N6" s="1017"/>
      <c r="O6" s="1017"/>
      <c r="P6" s="1017"/>
      <c r="Q6" s="1017"/>
      <c r="R6" s="1017"/>
      <c r="S6" s="1017"/>
      <c r="T6" s="1017"/>
      <c r="U6" s="1017"/>
      <c r="V6" s="1017"/>
      <c r="W6" s="1017"/>
      <c r="X6" s="1017"/>
      <c r="Y6" s="1017"/>
      <c r="Z6" s="1017"/>
      <c r="AA6" s="1017"/>
      <c r="AB6" s="1017"/>
      <c r="AC6" s="1017"/>
      <c r="AD6" s="1017"/>
      <c r="AE6" s="1017"/>
      <c r="AF6" s="1017"/>
      <c r="AG6" s="1017"/>
      <c r="AH6" s="1017"/>
      <c r="AI6" s="1017"/>
      <c r="AJ6" s="1017"/>
      <c r="AK6" s="1017"/>
      <c r="AL6" s="1017"/>
      <c r="AM6" s="1017"/>
      <c r="AN6" s="1017"/>
      <c r="AO6" s="1017"/>
      <c r="AP6" s="1017"/>
      <c r="AQ6" s="1017"/>
      <c r="AR6" s="1017"/>
      <c r="AS6" s="1017"/>
      <c r="AT6" s="1017"/>
      <c r="AU6" s="1017"/>
      <c r="AV6" s="1017"/>
      <c r="AW6" s="1017"/>
      <c r="AX6" s="1017"/>
      <c r="AY6" s="1017"/>
      <c r="AZ6" s="1017"/>
      <c r="BA6" s="1017"/>
      <c r="BB6" s="1017"/>
      <c r="BC6" s="1017"/>
      <c r="BD6" s="1017"/>
      <c r="BE6" s="1017"/>
      <c r="BF6" s="1017"/>
      <c r="BG6" s="1017"/>
      <c r="BH6" s="1017"/>
      <c r="BI6" s="1017"/>
      <c r="BJ6" s="1017"/>
      <c r="BK6" s="1017"/>
      <c r="BL6" s="1017"/>
      <c r="BM6" s="1017"/>
      <c r="BN6" s="1017"/>
      <c r="BO6" s="1017"/>
      <c r="BP6" s="1017"/>
      <c r="BQ6" s="1017"/>
      <c r="BR6" s="1017"/>
      <c r="BS6" s="1017"/>
      <c r="BT6" s="1017"/>
      <c r="BU6" s="1017"/>
      <c r="BV6" s="1017"/>
      <c r="BW6" s="1017"/>
      <c r="BX6" s="1017"/>
      <c r="BY6" s="1017"/>
      <c r="BZ6" s="1017"/>
      <c r="CA6" s="1017"/>
      <c r="CB6" s="1017"/>
      <c r="CC6" s="1017"/>
      <c r="CD6" s="1017"/>
      <c r="CE6" s="1017"/>
      <c r="CF6" s="1017"/>
      <c r="CG6" s="1017"/>
      <c r="CH6" s="1017"/>
      <c r="CI6" s="1017"/>
      <c r="CJ6" s="1017"/>
      <c r="CK6" s="1017"/>
      <c r="CL6" s="1017"/>
      <c r="CM6" s="1017"/>
      <c r="CN6" s="1017"/>
      <c r="CO6" s="1017"/>
      <c r="CP6" s="1017"/>
      <c r="CQ6" s="1017"/>
      <c r="CR6" s="1017"/>
      <c r="CS6" s="1017"/>
      <c r="CT6" s="1017"/>
      <c r="CU6" s="1017"/>
      <c r="CV6" s="1017"/>
      <c r="CW6" s="1017"/>
      <c r="CX6" s="1017"/>
      <c r="CY6" s="1017"/>
      <c r="CZ6" s="1017"/>
      <c r="DA6" s="1017"/>
      <c r="DB6" s="1017"/>
      <c r="DC6" s="1017"/>
      <c r="DD6" s="1057"/>
      <c r="DE6" s="1057"/>
    </row>
    <row r="7" spans="1:109" s="725" customFormat="1" ht="13.2">
      <c r="A7" s="1017"/>
      <c r="B7" s="1017"/>
      <c r="C7" s="1017"/>
      <c r="D7" s="1017"/>
      <c r="E7" s="1017"/>
      <c r="F7" s="1017"/>
      <c r="G7" s="1017"/>
      <c r="H7" s="1017"/>
      <c r="I7" s="1017"/>
      <c r="J7" s="1017"/>
      <c r="K7" s="1017"/>
      <c r="L7" s="1017"/>
      <c r="M7" s="1017"/>
      <c r="N7" s="1017"/>
      <c r="O7" s="1017"/>
      <c r="P7" s="1017"/>
      <c r="Q7" s="1017"/>
      <c r="R7" s="1017"/>
      <c r="S7" s="1017"/>
      <c r="T7" s="1017"/>
      <c r="U7" s="1017"/>
      <c r="V7" s="1017"/>
      <c r="W7" s="1017"/>
      <c r="X7" s="1017"/>
      <c r="Y7" s="1017"/>
      <c r="Z7" s="1017"/>
      <c r="AA7" s="1017"/>
      <c r="AB7" s="1017"/>
      <c r="AC7" s="1017"/>
      <c r="AD7" s="1017"/>
      <c r="AE7" s="1017"/>
      <c r="AF7" s="1017"/>
      <c r="AG7" s="1017"/>
      <c r="AH7" s="1017"/>
      <c r="AI7" s="1017"/>
      <c r="AJ7" s="1017"/>
      <c r="AK7" s="1017"/>
      <c r="AL7" s="1017"/>
      <c r="AM7" s="1017"/>
      <c r="AN7" s="1017"/>
      <c r="AO7" s="1017"/>
      <c r="AP7" s="1017"/>
      <c r="AQ7" s="1017"/>
      <c r="AR7" s="1017"/>
      <c r="AS7" s="1017"/>
      <c r="AT7" s="1017"/>
      <c r="AU7" s="1017"/>
      <c r="AV7" s="1017"/>
      <c r="AW7" s="1017"/>
      <c r="AX7" s="1017"/>
      <c r="AY7" s="1017"/>
      <c r="AZ7" s="1017"/>
      <c r="BA7" s="1017"/>
      <c r="BB7" s="1017"/>
      <c r="BC7" s="1017"/>
      <c r="BD7" s="1017"/>
      <c r="BE7" s="1017"/>
      <c r="BF7" s="1017"/>
      <c r="BG7" s="1017"/>
      <c r="BH7" s="1017"/>
      <c r="BI7" s="1017"/>
      <c r="BJ7" s="1017"/>
      <c r="BK7" s="1017"/>
      <c r="BL7" s="1017"/>
      <c r="BM7" s="1017"/>
      <c r="BN7" s="1017"/>
      <c r="BO7" s="1017"/>
      <c r="BP7" s="1017"/>
      <c r="BQ7" s="1017"/>
      <c r="BR7" s="1017"/>
      <c r="BS7" s="1017"/>
      <c r="BT7" s="1017"/>
      <c r="BU7" s="1017"/>
      <c r="BV7" s="1017"/>
      <c r="BW7" s="1017"/>
      <c r="BX7" s="1017"/>
      <c r="BY7" s="1017"/>
      <c r="BZ7" s="1017"/>
      <c r="CA7" s="1017"/>
      <c r="CB7" s="1017"/>
      <c r="CC7" s="1017"/>
      <c r="CD7" s="1017"/>
      <c r="CE7" s="1017"/>
      <c r="CF7" s="1017"/>
      <c r="CG7" s="1017"/>
      <c r="CH7" s="1017"/>
      <c r="CI7" s="1017"/>
      <c r="CJ7" s="1017"/>
      <c r="CK7" s="1017"/>
      <c r="CL7" s="1017"/>
      <c r="CM7" s="1017"/>
      <c r="CN7" s="1017"/>
      <c r="CO7" s="1017"/>
      <c r="CP7" s="1017"/>
      <c r="CQ7" s="1017"/>
      <c r="CR7" s="1017"/>
      <c r="CS7" s="1017"/>
      <c r="CT7" s="1017"/>
      <c r="CU7" s="1017"/>
      <c r="CV7" s="1017"/>
      <c r="CW7" s="1017"/>
      <c r="CX7" s="1017"/>
      <c r="CY7" s="1017"/>
      <c r="CZ7" s="1017"/>
      <c r="DA7" s="1017"/>
      <c r="DB7" s="1017"/>
      <c r="DC7" s="1017"/>
      <c r="DD7" s="1057"/>
      <c r="DE7" s="1057"/>
    </row>
    <row r="8" spans="1:109" s="725" customFormat="1" ht="13.2">
      <c r="A8" s="1017"/>
      <c r="B8" s="1017"/>
      <c r="C8" s="1017"/>
      <c r="D8" s="1017"/>
      <c r="E8" s="1017"/>
      <c r="F8" s="1017"/>
      <c r="G8" s="1017"/>
      <c r="H8" s="1017"/>
      <c r="I8" s="1017"/>
      <c r="J8" s="1017"/>
      <c r="K8" s="1017"/>
      <c r="L8" s="1017"/>
      <c r="M8" s="1017"/>
      <c r="N8" s="1017"/>
      <c r="O8" s="1017"/>
      <c r="P8" s="1017"/>
      <c r="Q8" s="1017"/>
      <c r="R8" s="1017"/>
      <c r="S8" s="1017"/>
      <c r="T8" s="1017"/>
      <c r="U8" s="1017"/>
      <c r="V8" s="1017"/>
      <c r="W8" s="1017"/>
      <c r="X8" s="1017"/>
      <c r="Y8" s="1017"/>
      <c r="Z8" s="1017"/>
      <c r="AA8" s="1017"/>
      <c r="AB8" s="1017"/>
      <c r="AC8" s="1017"/>
      <c r="AD8" s="1017"/>
      <c r="AE8" s="1017"/>
      <c r="AF8" s="1017"/>
      <c r="AG8" s="1017"/>
      <c r="AH8" s="1017"/>
      <c r="AI8" s="1017"/>
      <c r="AJ8" s="1017"/>
      <c r="AK8" s="1017"/>
      <c r="AL8" s="1017"/>
      <c r="AM8" s="1017"/>
      <c r="AN8" s="1017"/>
      <c r="AO8" s="1017"/>
      <c r="AP8" s="1017"/>
      <c r="AQ8" s="1017"/>
      <c r="AR8" s="1017"/>
      <c r="AS8" s="1017"/>
      <c r="AT8" s="1017"/>
      <c r="AU8" s="1017"/>
      <c r="AV8" s="1017"/>
      <c r="AW8" s="1017"/>
      <c r="AX8" s="1017"/>
      <c r="AY8" s="1017"/>
      <c r="AZ8" s="1017"/>
      <c r="BA8" s="1017"/>
      <c r="BB8" s="1017"/>
      <c r="BC8" s="1017"/>
      <c r="BD8" s="1017"/>
      <c r="BE8" s="1017"/>
      <c r="BF8" s="1017"/>
      <c r="BG8" s="1017"/>
      <c r="BH8" s="1017"/>
      <c r="BI8" s="1017"/>
      <c r="BJ8" s="1017"/>
      <c r="BK8" s="1017"/>
      <c r="BL8" s="1017"/>
      <c r="BM8" s="1017"/>
      <c r="BN8" s="1017"/>
      <c r="BO8" s="1017"/>
      <c r="BP8" s="1017"/>
      <c r="BQ8" s="1017"/>
      <c r="BR8" s="1017"/>
      <c r="BS8" s="1017"/>
      <c r="BT8" s="1017"/>
      <c r="BU8" s="1017"/>
      <c r="BV8" s="1017"/>
      <c r="BW8" s="1017"/>
      <c r="BX8" s="1017"/>
      <c r="BY8" s="1017"/>
      <c r="BZ8" s="1017"/>
      <c r="CA8" s="1017"/>
      <c r="CB8" s="1017"/>
      <c r="CC8" s="1017"/>
      <c r="CD8" s="1017"/>
      <c r="CE8" s="1017"/>
      <c r="CF8" s="1017"/>
      <c r="CG8" s="1017"/>
      <c r="CH8" s="1017"/>
      <c r="CI8" s="1017"/>
      <c r="CJ8" s="1017"/>
      <c r="CK8" s="1017"/>
      <c r="CL8" s="1017"/>
      <c r="CM8" s="1017"/>
      <c r="CN8" s="1017"/>
      <c r="CO8" s="1017"/>
      <c r="CP8" s="1017"/>
      <c r="CQ8" s="1017"/>
      <c r="CR8" s="1017"/>
      <c r="CS8" s="1017"/>
      <c r="CT8" s="1017"/>
      <c r="CU8" s="1017"/>
      <c r="CV8" s="1017"/>
      <c r="CW8" s="1017"/>
      <c r="CX8" s="1017"/>
      <c r="CY8" s="1017"/>
      <c r="CZ8" s="1017"/>
      <c r="DA8" s="1017"/>
      <c r="DB8" s="1017"/>
      <c r="DC8" s="1017"/>
      <c r="DD8" s="1057"/>
      <c r="DE8" s="1057"/>
    </row>
    <row r="9" spans="1:109" s="725" customFormat="1" ht="13.2">
      <c r="A9" s="1017"/>
      <c r="B9" s="1017"/>
      <c r="C9" s="1017"/>
      <c r="D9" s="1017"/>
      <c r="E9" s="1017"/>
      <c r="F9" s="1017"/>
      <c r="G9" s="1017"/>
      <c r="H9" s="1017"/>
      <c r="I9" s="1017"/>
      <c r="J9" s="1017"/>
      <c r="K9" s="1017"/>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7"/>
      <c r="AI9" s="1017"/>
      <c r="AJ9" s="1017"/>
      <c r="AK9" s="1017"/>
      <c r="AL9" s="1017"/>
      <c r="AM9" s="1017"/>
      <c r="AN9" s="1017"/>
      <c r="AO9" s="1017"/>
      <c r="AP9" s="1017"/>
      <c r="AQ9" s="1017"/>
      <c r="AR9" s="1017"/>
      <c r="AS9" s="1017"/>
      <c r="AT9" s="1017"/>
      <c r="AU9" s="1017"/>
      <c r="AV9" s="1017"/>
      <c r="AW9" s="1017"/>
      <c r="AX9" s="1017"/>
      <c r="AY9" s="1017"/>
      <c r="AZ9" s="1017"/>
      <c r="BA9" s="1017"/>
      <c r="BB9" s="1017"/>
      <c r="BC9" s="1017"/>
      <c r="BD9" s="1017"/>
      <c r="BE9" s="1017"/>
      <c r="BF9" s="1017"/>
      <c r="BG9" s="1017"/>
      <c r="BH9" s="1017"/>
      <c r="BI9" s="1017"/>
      <c r="BJ9" s="1017"/>
      <c r="BK9" s="1017"/>
      <c r="BL9" s="1017"/>
      <c r="BM9" s="1017"/>
      <c r="BN9" s="1017"/>
      <c r="BO9" s="1017"/>
      <c r="BP9" s="1017"/>
      <c r="BQ9" s="1017"/>
      <c r="BR9" s="1017"/>
      <c r="BS9" s="1017"/>
      <c r="BT9" s="1017"/>
      <c r="BU9" s="1017"/>
      <c r="BV9" s="1017"/>
      <c r="BW9" s="1017"/>
      <c r="BX9" s="1017"/>
      <c r="BY9" s="1017"/>
      <c r="BZ9" s="1017"/>
      <c r="CA9" s="1017"/>
      <c r="CB9" s="1017"/>
      <c r="CC9" s="1017"/>
      <c r="CD9" s="1017"/>
      <c r="CE9" s="1017"/>
      <c r="CF9" s="1017"/>
      <c r="CG9" s="1017"/>
      <c r="CH9" s="1017"/>
      <c r="CI9" s="1017"/>
      <c r="CJ9" s="1017"/>
      <c r="CK9" s="1017"/>
      <c r="CL9" s="1017"/>
      <c r="CM9" s="1017"/>
      <c r="CN9" s="1017"/>
      <c r="CO9" s="1017"/>
      <c r="CP9" s="1017"/>
      <c r="CQ9" s="1017"/>
      <c r="CR9" s="1017"/>
      <c r="CS9" s="1017"/>
      <c r="CT9" s="1017"/>
      <c r="CU9" s="1017"/>
      <c r="CV9" s="1017"/>
      <c r="CW9" s="1017"/>
      <c r="CX9" s="1017"/>
      <c r="CY9" s="1017"/>
      <c r="CZ9" s="1017"/>
      <c r="DA9" s="1017"/>
      <c r="DB9" s="1017"/>
      <c r="DC9" s="1017"/>
      <c r="DD9" s="1057"/>
      <c r="DE9" s="1057"/>
    </row>
    <row r="10" spans="1:109" s="725" customFormat="1" ht="13.2">
      <c r="A10" s="1017"/>
      <c r="B10" s="1017"/>
      <c r="C10" s="1017"/>
      <c r="D10" s="1017"/>
      <c r="E10" s="1017"/>
      <c r="F10" s="1017"/>
      <c r="G10" s="1017"/>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7"/>
      <c r="AJ10" s="1017"/>
      <c r="AK10" s="1017"/>
      <c r="AL10" s="1017"/>
      <c r="AM10" s="1017"/>
      <c r="AN10" s="1017"/>
      <c r="AO10" s="1017"/>
      <c r="AP10" s="1017"/>
      <c r="AQ10" s="1017"/>
      <c r="AR10" s="1017"/>
      <c r="AS10" s="1017"/>
      <c r="AT10" s="1017"/>
      <c r="AU10" s="1017"/>
      <c r="AV10" s="1017"/>
      <c r="AW10" s="1017"/>
      <c r="AX10" s="1017"/>
      <c r="AY10" s="1017"/>
      <c r="AZ10" s="1017"/>
      <c r="BA10" s="1017"/>
      <c r="BB10" s="1017"/>
      <c r="BC10" s="1017"/>
      <c r="BD10" s="1017"/>
      <c r="BE10" s="1017"/>
      <c r="BF10" s="1017"/>
      <c r="BG10" s="1017"/>
      <c r="BH10" s="1017"/>
      <c r="BI10" s="1017"/>
      <c r="BJ10" s="1017"/>
      <c r="BK10" s="1017"/>
      <c r="BL10" s="1017"/>
      <c r="BM10" s="1017"/>
      <c r="BN10" s="1017"/>
      <c r="BO10" s="1017"/>
      <c r="BP10" s="1017"/>
      <c r="BQ10" s="1017"/>
      <c r="BR10" s="1017"/>
      <c r="BS10" s="1017"/>
      <c r="BT10" s="1017"/>
      <c r="BU10" s="1017"/>
      <c r="BV10" s="1017"/>
      <c r="BW10" s="1017"/>
      <c r="BX10" s="1017"/>
      <c r="BY10" s="1017"/>
      <c r="BZ10" s="1017"/>
      <c r="CA10" s="1017"/>
      <c r="CB10" s="1017"/>
      <c r="CC10" s="1017"/>
      <c r="CD10" s="1017"/>
      <c r="CE10" s="1017"/>
      <c r="CF10" s="1017"/>
      <c r="CG10" s="1017"/>
      <c r="CH10" s="1017"/>
      <c r="CI10" s="1017"/>
      <c r="CJ10" s="1017"/>
      <c r="CK10" s="1017"/>
      <c r="CL10" s="1017"/>
      <c r="CM10" s="1017"/>
      <c r="CN10" s="1017"/>
      <c r="CO10" s="1017"/>
      <c r="CP10" s="1017"/>
      <c r="CQ10" s="1017"/>
      <c r="CR10" s="1017"/>
      <c r="CS10" s="1017"/>
      <c r="CT10" s="1017"/>
      <c r="CU10" s="1017"/>
      <c r="CV10" s="1017"/>
      <c r="CW10" s="1017"/>
      <c r="CX10" s="1017"/>
      <c r="CY10" s="1017"/>
      <c r="CZ10" s="1017"/>
      <c r="DA10" s="1017"/>
      <c r="DB10" s="1017"/>
      <c r="DC10" s="1017"/>
      <c r="DD10" s="1057"/>
      <c r="DE10" s="1057"/>
    </row>
    <row r="11" spans="1:109" s="725" customFormat="1" ht="13.2">
      <c r="A11" s="1017"/>
      <c r="B11" s="1017"/>
      <c r="C11" s="1017"/>
      <c r="D11" s="1017"/>
      <c r="E11" s="1017"/>
      <c r="F11" s="1017"/>
      <c r="G11" s="1017"/>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7"/>
      <c r="AK11" s="1017"/>
      <c r="AL11" s="1017"/>
      <c r="AM11" s="1017"/>
      <c r="AN11" s="1017"/>
      <c r="AO11" s="1017"/>
      <c r="AP11" s="1017"/>
      <c r="AQ11" s="1017"/>
      <c r="AR11" s="1017"/>
      <c r="AS11" s="1017"/>
      <c r="AT11" s="1017"/>
      <c r="AU11" s="1017"/>
      <c r="AV11" s="1017"/>
      <c r="AW11" s="1017"/>
      <c r="AX11" s="1017"/>
      <c r="AY11" s="1017"/>
      <c r="AZ11" s="1017"/>
      <c r="BA11" s="1017"/>
      <c r="BB11" s="1017"/>
      <c r="BC11" s="1017"/>
      <c r="BD11" s="1017"/>
      <c r="BE11" s="1017"/>
      <c r="BF11" s="1017"/>
      <c r="BG11" s="1017"/>
      <c r="BH11" s="1017"/>
      <c r="BI11" s="1017"/>
      <c r="BJ11" s="1017"/>
      <c r="BK11" s="1017"/>
      <c r="BL11" s="1017"/>
      <c r="BM11" s="1017"/>
      <c r="BN11" s="1017"/>
      <c r="BO11" s="1017"/>
      <c r="BP11" s="1017"/>
      <c r="BQ11" s="1017"/>
      <c r="BR11" s="1017"/>
      <c r="BS11" s="1017"/>
      <c r="BT11" s="1017"/>
      <c r="BU11" s="1017"/>
      <c r="BV11" s="1017"/>
      <c r="BW11" s="1017"/>
      <c r="BX11" s="1017"/>
      <c r="BY11" s="1017"/>
      <c r="BZ11" s="1017"/>
      <c r="CA11" s="1017"/>
      <c r="CB11" s="1017"/>
      <c r="CC11" s="1017"/>
      <c r="CD11" s="1017"/>
      <c r="CE11" s="1017"/>
      <c r="CF11" s="1017"/>
      <c r="CG11" s="1017"/>
      <c r="CH11" s="1017"/>
      <c r="CI11" s="1017"/>
      <c r="CJ11" s="1017"/>
      <c r="CK11" s="1017"/>
      <c r="CL11" s="1017"/>
      <c r="CM11" s="1017"/>
      <c r="CN11" s="1017"/>
      <c r="CO11" s="1017"/>
      <c r="CP11" s="1017"/>
      <c r="CQ11" s="1017"/>
      <c r="CR11" s="1017"/>
      <c r="CS11" s="1017"/>
      <c r="CT11" s="1017"/>
      <c r="CU11" s="1017"/>
      <c r="CV11" s="1017"/>
      <c r="CW11" s="1017"/>
      <c r="CX11" s="1017"/>
      <c r="CY11" s="1017"/>
      <c r="CZ11" s="1017"/>
      <c r="DA11" s="1017"/>
      <c r="DB11" s="1017"/>
      <c r="DC11" s="1017"/>
      <c r="DD11" s="1057"/>
      <c r="DE11" s="1057"/>
    </row>
    <row r="12" spans="1:109" s="725" customFormat="1" ht="13.2">
      <c r="A12" s="1017"/>
      <c r="B12" s="1017"/>
      <c r="C12" s="1017"/>
      <c r="D12" s="1017"/>
      <c r="E12" s="1017"/>
      <c r="F12" s="1017"/>
      <c r="G12" s="1017"/>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c r="AG12" s="1017"/>
      <c r="AH12" s="1017"/>
      <c r="AI12" s="1017"/>
      <c r="AJ12" s="1017"/>
      <c r="AK12" s="1017"/>
      <c r="AL12" s="1017"/>
      <c r="AM12" s="1017"/>
      <c r="AN12" s="1017"/>
      <c r="AO12" s="1017"/>
      <c r="AP12" s="1017"/>
      <c r="AQ12" s="1017"/>
      <c r="AR12" s="1017"/>
      <c r="AS12" s="1017"/>
      <c r="AT12" s="1017"/>
      <c r="AU12" s="1017"/>
      <c r="AV12" s="1017"/>
      <c r="AW12" s="1017"/>
      <c r="AX12" s="1017"/>
      <c r="AY12" s="1017"/>
      <c r="AZ12" s="1017"/>
      <c r="BA12" s="1017"/>
      <c r="BB12" s="1017"/>
      <c r="BC12" s="1017"/>
      <c r="BD12" s="1017"/>
      <c r="BE12" s="1017"/>
      <c r="BF12" s="1017"/>
      <c r="BG12" s="1017"/>
      <c r="BH12" s="1017"/>
      <c r="BI12" s="1017"/>
      <c r="BJ12" s="1017"/>
      <c r="BK12" s="1017"/>
      <c r="BL12" s="1017"/>
      <c r="BM12" s="1017"/>
      <c r="BN12" s="1017"/>
      <c r="BO12" s="1017"/>
      <c r="BP12" s="1017"/>
      <c r="BQ12" s="1017"/>
      <c r="BR12" s="1017"/>
      <c r="BS12" s="1017"/>
      <c r="BT12" s="1017"/>
      <c r="BU12" s="1017"/>
      <c r="BV12" s="1017"/>
      <c r="BW12" s="1017"/>
      <c r="BX12" s="1017"/>
      <c r="BY12" s="1017"/>
      <c r="BZ12" s="1017"/>
      <c r="CA12" s="1017"/>
      <c r="CB12" s="1017"/>
      <c r="CC12" s="1017"/>
      <c r="CD12" s="1017"/>
      <c r="CE12" s="1017"/>
      <c r="CF12" s="1017"/>
      <c r="CG12" s="1017"/>
      <c r="CH12" s="1017"/>
      <c r="CI12" s="1017"/>
      <c r="CJ12" s="1017"/>
      <c r="CK12" s="1017"/>
      <c r="CL12" s="1017"/>
      <c r="CM12" s="1017"/>
      <c r="CN12" s="1017"/>
      <c r="CO12" s="1017"/>
      <c r="CP12" s="1017"/>
      <c r="CQ12" s="1017"/>
      <c r="CR12" s="1017"/>
      <c r="CS12" s="1017"/>
      <c r="CT12" s="1017"/>
      <c r="CU12" s="1017"/>
      <c r="CV12" s="1017"/>
      <c r="CW12" s="1017"/>
      <c r="CX12" s="1017"/>
      <c r="CY12" s="1017"/>
      <c r="CZ12" s="1017"/>
      <c r="DA12" s="1017"/>
      <c r="DB12" s="1017"/>
      <c r="DC12" s="1017"/>
      <c r="DD12" s="1057"/>
      <c r="DE12" s="1057"/>
    </row>
    <row r="13" spans="1:109" s="725" customFormat="1" ht="13.2">
      <c r="A13" s="1017"/>
      <c r="B13" s="1017"/>
      <c r="C13" s="1017"/>
      <c r="D13" s="1017"/>
      <c r="E13" s="1017"/>
      <c r="F13" s="1017"/>
      <c r="G13" s="1017"/>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c r="AG13" s="1017"/>
      <c r="AH13" s="1017"/>
      <c r="AI13" s="1017"/>
      <c r="AJ13" s="1017"/>
      <c r="AK13" s="1017"/>
      <c r="AL13" s="1017"/>
      <c r="AM13" s="1017"/>
      <c r="AN13" s="1017"/>
      <c r="AO13" s="1017"/>
      <c r="AP13" s="1017"/>
      <c r="AQ13" s="1017"/>
      <c r="AR13" s="1017"/>
      <c r="AS13" s="1017"/>
      <c r="AT13" s="1017"/>
      <c r="AU13" s="1017"/>
      <c r="AV13" s="1017"/>
      <c r="AW13" s="1017"/>
      <c r="AX13" s="1017"/>
      <c r="AY13" s="1017"/>
      <c r="AZ13" s="1017"/>
      <c r="BA13" s="1017"/>
      <c r="BB13" s="1017"/>
      <c r="BC13" s="1017"/>
      <c r="BD13" s="1017"/>
      <c r="BE13" s="1017"/>
      <c r="BF13" s="1017"/>
      <c r="BG13" s="1017"/>
      <c r="BH13" s="1017"/>
      <c r="BI13" s="1017"/>
      <c r="BJ13" s="1017"/>
      <c r="BK13" s="1017"/>
      <c r="BL13" s="1017"/>
      <c r="BM13" s="1017"/>
      <c r="BN13" s="1017"/>
      <c r="BO13" s="1017"/>
      <c r="BP13" s="1017"/>
      <c r="BQ13" s="1017"/>
      <c r="BR13" s="1017"/>
      <c r="BS13" s="1017"/>
      <c r="BT13" s="1017"/>
      <c r="BU13" s="1017"/>
      <c r="BV13" s="1017"/>
      <c r="BW13" s="1017"/>
      <c r="BX13" s="1017"/>
      <c r="BY13" s="1017"/>
      <c r="BZ13" s="1017"/>
      <c r="CA13" s="1017"/>
      <c r="CB13" s="1017"/>
      <c r="CC13" s="1017"/>
      <c r="CD13" s="1017"/>
      <c r="CE13" s="1017"/>
      <c r="CF13" s="1017"/>
      <c r="CG13" s="1017"/>
      <c r="CH13" s="1017"/>
      <c r="CI13" s="1017"/>
      <c r="CJ13" s="1017"/>
      <c r="CK13" s="1017"/>
      <c r="CL13" s="1017"/>
      <c r="CM13" s="1017"/>
      <c r="CN13" s="1017"/>
      <c r="CO13" s="1017"/>
      <c r="CP13" s="1017"/>
      <c r="CQ13" s="1017"/>
      <c r="CR13" s="1017"/>
      <c r="CS13" s="1017"/>
      <c r="CT13" s="1017"/>
      <c r="CU13" s="1017"/>
      <c r="CV13" s="1017"/>
      <c r="CW13" s="1017"/>
      <c r="CX13" s="1017"/>
      <c r="CY13" s="1017"/>
      <c r="CZ13" s="1017"/>
      <c r="DA13" s="1017"/>
      <c r="DB13" s="1017"/>
      <c r="DC13" s="1017"/>
      <c r="DD13" s="1057"/>
      <c r="DE13" s="1057"/>
    </row>
    <row r="14" spans="1:109" s="725" customFormat="1" ht="13.2">
      <c r="A14" s="1017"/>
      <c r="B14" s="1017"/>
      <c r="C14" s="1017"/>
      <c r="D14" s="1017"/>
      <c r="E14" s="1017"/>
      <c r="F14" s="1017"/>
      <c r="G14" s="1017"/>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1017"/>
      <c r="AL14" s="1017"/>
      <c r="AM14" s="1017"/>
      <c r="AN14" s="1017"/>
      <c r="AO14" s="1017"/>
      <c r="AP14" s="1017"/>
      <c r="AQ14" s="1017"/>
      <c r="AR14" s="1017"/>
      <c r="AS14" s="1017"/>
      <c r="AT14" s="1017"/>
      <c r="AU14" s="1017"/>
      <c r="AV14" s="1017"/>
      <c r="AW14" s="1017"/>
      <c r="AX14" s="1017"/>
      <c r="AY14" s="1017"/>
      <c r="AZ14" s="1017"/>
      <c r="BA14" s="1017"/>
      <c r="BB14" s="1017"/>
      <c r="BC14" s="1017"/>
      <c r="BD14" s="1017"/>
      <c r="BE14" s="1017"/>
      <c r="BF14" s="1017"/>
      <c r="BG14" s="1017"/>
      <c r="BH14" s="1017"/>
      <c r="BI14" s="1017"/>
      <c r="BJ14" s="1017"/>
      <c r="BK14" s="1017"/>
      <c r="BL14" s="1017"/>
      <c r="BM14" s="1017"/>
      <c r="BN14" s="1017"/>
      <c r="BO14" s="1017"/>
      <c r="BP14" s="1017"/>
      <c r="BQ14" s="1017"/>
      <c r="BR14" s="1017"/>
      <c r="BS14" s="1017"/>
      <c r="BT14" s="1017"/>
      <c r="BU14" s="1017"/>
      <c r="BV14" s="1017"/>
      <c r="BW14" s="1017"/>
      <c r="BX14" s="1017"/>
      <c r="BY14" s="1017"/>
      <c r="BZ14" s="1017"/>
      <c r="CA14" s="1017"/>
      <c r="CB14" s="1017"/>
      <c r="CC14" s="1017"/>
      <c r="CD14" s="1017"/>
      <c r="CE14" s="1017"/>
      <c r="CF14" s="1017"/>
      <c r="CG14" s="1017"/>
      <c r="CH14" s="1017"/>
      <c r="CI14" s="1017"/>
      <c r="CJ14" s="1017"/>
      <c r="CK14" s="1017"/>
      <c r="CL14" s="1017"/>
      <c r="CM14" s="1017"/>
      <c r="CN14" s="1017"/>
      <c r="CO14" s="1017"/>
      <c r="CP14" s="1017"/>
      <c r="CQ14" s="1017"/>
      <c r="CR14" s="1017"/>
      <c r="CS14" s="1017"/>
      <c r="CT14" s="1017"/>
      <c r="CU14" s="1017"/>
      <c r="CV14" s="1017"/>
      <c r="CW14" s="1017"/>
      <c r="CX14" s="1017"/>
      <c r="CY14" s="1017"/>
      <c r="CZ14" s="1017"/>
      <c r="DA14" s="1017"/>
      <c r="DB14" s="1017"/>
      <c r="DC14" s="1017"/>
      <c r="DD14" s="1057"/>
      <c r="DE14" s="1057"/>
    </row>
    <row r="15" spans="1:109" s="725" customFormat="1" ht="13.2">
      <c r="A15" s="363"/>
      <c r="B15" s="1017"/>
      <c r="C15" s="1017"/>
      <c r="D15" s="1017"/>
      <c r="E15" s="1017"/>
      <c r="F15" s="1017"/>
      <c r="G15" s="1017"/>
      <c r="H15" s="1017"/>
      <c r="I15" s="1017"/>
      <c r="J15" s="1017"/>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L15" s="1017"/>
      <c r="AM15" s="1017"/>
      <c r="AN15" s="1017"/>
      <c r="AO15" s="1017"/>
      <c r="AP15" s="1017"/>
      <c r="AQ15" s="1017"/>
      <c r="AR15" s="1017"/>
      <c r="AS15" s="1017"/>
      <c r="AT15" s="1017"/>
      <c r="AU15" s="1017"/>
      <c r="AV15" s="1017"/>
      <c r="AW15" s="1017"/>
      <c r="AX15" s="1017"/>
      <c r="AY15" s="1017"/>
      <c r="AZ15" s="1017"/>
      <c r="BA15" s="1017"/>
      <c r="BB15" s="1017"/>
      <c r="BC15" s="1017"/>
      <c r="BD15" s="1017"/>
      <c r="BE15" s="1017"/>
      <c r="BF15" s="1017"/>
      <c r="BG15" s="1017"/>
      <c r="BH15" s="1017"/>
      <c r="BI15" s="1017"/>
      <c r="BJ15" s="1017"/>
      <c r="BK15" s="1017"/>
      <c r="BL15" s="1017"/>
      <c r="BM15" s="1017"/>
      <c r="BN15" s="1017"/>
      <c r="BO15" s="1017"/>
      <c r="BP15" s="1017"/>
      <c r="BQ15" s="1017"/>
      <c r="BR15" s="1017"/>
      <c r="BS15" s="1017"/>
      <c r="BT15" s="1017"/>
      <c r="BU15" s="1017"/>
      <c r="BV15" s="1017"/>
      <c r="BW15" s="1017"/>
      <c r="BX15" s="1017"/>
      <c r="BY15" s="1017"/>
      <c r="BZ15" s="1017"/>
      <c r="CA15" s="1017"/>
      <c r="CB15" s="1017"/>
      <c r="CC15" s="1017"/>
      <c r="CD15" s="1017"/>
      <c r="CE15" s="1017"/>
      <c r="CF15" s="1017"/>
      <c r="CG15" s="1017"/>
      <c r="CH15" s="1017"/>
      <c r="CI15" s="1017"/>
      <c r="CJ15" s="1017"/>
      <c r="CK15" s="1017"/>
      <c r="CL15" s="1017"/>
      <c r="CM15" s="1017"/>
      <c r="CN15" s="1017"/>
      <c r="CO15" s="1017"/>
      <c r="CP15" s="1017"/>
      <c r="CQ15" s="1017"/>
      <c r="CR15" s="1017"/>
      <c r="CS15" s="1017"/>
      <c r="CT15" s="1017"/>
      <c r="CU15" s="1017"/>
      <c r="CV15" s="1017"/>
      <c r="CW15" s="1017"/>
      <c r="CX15" s="1017"/>
      <c r="CY15" s="1017"/>
      <c r="CZ15" s="1017"/>
      <c r="DA15" s="1017"/>
      <c r="DB15" s="1017"/>
      <c r="DC15" s="1017"/>
      <c r="DD15" s="1057"/>
      <c r="DE15" s="1057"/>
    </row>
    <row r="16" spans="1:109" s="725" customFormat="1" ht="13.2">
      <c r="A16" s="363"/>
      <c r="B16" s="1017"/>
      <c r="C16" s="1017"/>
      <c r="D16" s="1017"/>
      <c r="E16" s="1017"/>
      <c r="F16" s="1017"/>
      <c r="G16" s="1017"/>
      <c r="H16" s="1017"/>
      <c r="I16" s="1017"/>
      <c r="J16" s="1017"/>
      <c r="K16" s="1017"/>
      <c r="L16" s="1017"/>
      <c r="M16" s="1017"/>
      <c r="N16" s="1017"/>
      <c r="O16" s="1017"/>
      <c r="P16" s="1017"/>
      <c r="Q16" s="1017"/>
      <c r="R16" s="1017"/>
      <c r="S16" s="1017"/>
      <c r="T16" s="1017"/>
      <c r="U16" s="1017"/>
      <c r="V16" s="1017"/>
      <c r="W16" s="1017"/>
      <c r="X16" s="1017"/>
      <c r="Y16" s="1017"/>
      <c r="Z16" s="1017"/>
      <c r="AA16" s="1017"/>
      <c r="AB16" s="1017"/>
      <c r="AC16" s="1017"/>
      <c r="AD16" s="1017"/>
      <c r="AE16" s="1017"/>
      <c r="AF16" s="1017"/>
      <c r="AG16" s="1017"/>
      <c r="AH16" s="1017"/>
      <c r="AI16" s="1017"/>
      <c r="AJ16" s="1017"/>
      <c r="AK16" s="1017"/>
      <c r="AL16" s="1017"/>
      <c r="AM16" s="1017"/>
      <c r="AN16" s="1017"/>
      <c r="AO16" s="1017"/>
      <c r="AP16" s="1017"/>
      <c r="AQ16" s="1017"/>
      <c r="AR16" s="1017"/>
      <c r="AS16" s="1017"/>
      <c r="AT16" s="1017"/>
      <c r="AU16" s="1017"/>
      <c r="AV16" s="1017"/>
      <c r="AW16" s="1017"/>
      <c r="AX16" s="1017"/>
      <c r="AY16" s="1017"/>
      <c r="AZ16" s="1017"/>
      <c r="BA16" s="1017"/>
      <c r="BB16" s="1017"/>
      <c r="BC16" s="1017"/>
      <c r="BD16" s="1017"/>
      <c r="BE16" s="1017"/>
      <c r="BF16" s="1017"/>
      <c r="BG16" s="1017"/>
      <c r="BH16" s="1017"/>
      <c r="BI16" s="1017"/>
      <c r="BJ16" s="1017"/>
      <c r="BK16" s="1017"/>
      <c r="BL16" s="1017"/>
      <c r="BM16" s="1017"/>
      <c r="BN16" s="1017"/>
      <c r="BO16" s="1017"/>
      <c r="BP16" s="1017"/>
      <c r="BQ16" s="1017"/>
      <c r="BR16" s="1017"/>
      <c r="BS16" s="1017"/>
      <c r="BT16" s="1017"/>
      <c r="BU16" s="1017"/>
      <c r="BV16" s="1017"/>
      <c r="BW16" s="1017"/>
      <c r="BX16" s="1017"/>
      <c r="BY16" s="1017"/>
      <c r="BZ16" s="1017"/>
      <c r="CA16" s="1017"/>
      <c r="CB16" s="1017"/>
      <c r="CC16" s="1017"/>
      <c r="CD16" s="1017"/>
      <c r="CE16" s="1017"/>
      <c r="CF16" s="1017"/>
      <c r="CG16" s="1017"/>
      <c r="CH16" s="1017"/>
      <c r="CI16" s="1017"/>
      <c r="CJ16" s="1017"/>
      <c r="CK16" s="1017"/>
      <c r="CL16" s="1017"/>
      <c r="CM16" s="1017"/>
      <c r="CN16" s="1017"/>
      <c r="CO16" s="1017"/>
      <c r="CP16" s="1017"/>
      <c r="CQ16" s="1017"/>
      <c r="CR16" s="1017"/>
      <c r="CS16" s="1017"/>
      <c r="CT16" s="1017"/>
      <c r="CU16" s="1017"/>
      <c r="CV16" s="1017"/>
      <c r="CW16" s="1017"/>
      <c r="CX16" s="1017"/>
      <c r="CY16" s="1017"/>
      <c r="CZ16" s="1017"/>
      <c r="DA16" s="1017"/>
      <c r="DB16" s="1017"/>
      <c r="DC16" s="1017"/>
      <c r="DD16" s="1057"/>
      <c r="DE16" s="1057"/>
    </row>
    <row r="17" spans="1:109" s="725" customFormat="1" ht="13.2">
      <c r="A17" s="363"/>
      <c r="B17" s="1017"/>
      <c r="C17" s="1017"/>
      <c r="D17" s="1017"/>
      <c r="E17" s="1017"/>
      <c r="F17" s="1017"/>
      <c r="G17" s="1017"/>
      <c r="H17" s="1017"/>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1017"/>
      <c r="AS17" s="1017"/>
      <c r="AT17" s="1017"/>
      <c r="AU17" s="1017"/>
      <c r="AV17" s="1017"/>
      <c r="AW17" s="1017"/>
      <c r="AX17" s="1017"/>
      <c r="AY17" s="1017"/>
      <c r="AZ17" s="1017"/>
      <c r="BA17" s="1017"/>
      <c r="BB17" s="1017"/>
      <c r="BC17" s="1017"/>
      <c r="BD17" s="1017"/>
      <c r="BE17" s="1017"/>
      <c r="BF17" s="1017"/>
      <c r="BG17" s="1017"/>
      <c r="BH17" s="1017"/>
      <c r="BI17" s="1017"/>
      <c r="BJ17" s="1017"/>
      <c r="BK17" s="1017"/>
      <c r="BL17" s="1017"/>
      <c r="BM17" s="1017"/>
      <c r="BN17" s="1017"/>
      <c r="BO17" s="1017"/>
      <c r="BP17" s="1017"/>
      <c r="BQ17" s="1017"/>
      <c r="BR17" s="1017"/>
      <c r="BS17" s="1017"/>
      <c r="BT17" s="1017"/>
      <c r="BU17" s="1017"/>
      <c r="BV17" s="1017"/>
      <c r="BW17" s="1017"/>
      <c r="BX17" s="1017"/>
      <c r="BY17" s="1017"/>
      <c r="BZ17" s="1017"/>
      <c r="CA17" s="1017"/>
      <c r="CB17" s="1017"/>
      <c r="CC17" s="1017"/>
      <c r="CD17" s="1017"/>
      <c r="CE17" s="1017"/>
      <c r="CF17" s="1017"/>
      <c r="CG17" s="1017"/>
      <c r="CH17" s="1017"/>
      <c r="CI17" s="1017"/>
      <c r="CJ17" s="1017"/>
      <c r="CK17" s="1017"/>
      <c r="CL17" s="1017"/>
      <c r="CM17" s="1017"/>
      <c r="CN17" s="1017"/>
      <c r="CO17" s="1017"/>
      <c r="CP17" s="1017"/>
      <c r="CQ17" s="1017"/>
      <c r="CR17" s="1017"/>
      <c r="CS17" s="1017"/>
      <c r="CT17" s="1017"/>
      <c r="CU17" s="1017"/>
      <c r="CV17" s="1017"/>
      <c r="CW17" s="1017"/>
      <c r="CX17" s="1017"/>
      <c r="CY17" s="1017"/>
      <c r="CZ17" s="1017"/>
      <c r="DA17" s="1017"/>
      <c r="DB17" s="1017"/>
      <c r="DC17" s="1017"/>
      <c r="DD17" s="1057"/>
      <c r="DE17" s="1057"/>
    </row>
    <row r="18" spans="1:109" s="725" customFormat="1" ht="13.2">
      <c r="A18" s="363"/>
      <c r="B18" s="1017"/>
      <c r="C18" s="1017"/>
      <c r="D18" s="1017"/>
      <c r="E18" s="1017"/>
      <c r="F18" s="1017"/>
      <c r="G18" s="1017"/>
      <c r="H18" s="1017"/>
      <c r="I18" s="1017"/>
      <c r="J18" s="1017"/>
      <c r="K18" s="1017"/>
      <c r="L18" s="1017"/>
      <c r="M18" s="1017"/>
      <c r="N18" s="1017"/>
      <c r="O18" s="1017"/>
      <c r="P18" s="1017"/>
      <c r="Q18" s="1017"/>
      <c r="R18" s="1017"/>
      <c r="S18" s="1017"/>
      <c r="T18" s="1017"/>
      <c r="U18" s="1017"/>
      <c r="V18" s="1017"/>
      <c r="W18" s="1017"/>
      <c r="X18" s="1017"/>
      <c r="Y18" s="1017"/>
      <c r="Z18" s="1017"/>
      <c r="AA18" s="1017"/>
      <c r="AB18" s="1017"/>
      <c r="AC18" s="1017"/>
      <c r="AD18" s="1017"/>
      <c r="AE18" s="1017"/>
      <c r="AF18" s="1017"/>
      <c r="AG18" s="1017"/>
      <c r="AH18" s="1017"/>
      <c r="AI18" s="1017"/>
      <c r="AJ18" s="1017"/>
      <c r="AK18" s="1017"/>
      <c r="AL18" s="1017"/>
      <c r="AM18" s="1017"/>
      <c r="AN18" s="1017"/>
      <c r="AO18" s="1017"/>
      <c r="AP18" s="1017"/>
      <c r="AQ18" s="1017"/>
      <c r="AR18" s="1017"/>
      <c r="AS18" s="1017"/>
      <c r="AT18" s="1017"/>
      <c r="AU18" s="1017"/>
      <c r="AV18" s="1017"/>
      <c r="AW18" s="1017"/>
      <c r="AX18" s="1017"/>
      <c r="AY18" s="1017"/>
      <c r="AZ18" s="1017"/>
      <c r="BA18" s="1017"/>
      <c r="BB18" s="1017"/>
      <c r="BC18" s="1017"/>
      <c r="BD18" s="1017"/>
      <c r="BE18" s="1017"/>
      <c r="BF18" s="1017"/>
      <c r="BG18" s="1017"/>
      <c r="BH18" s="1017"/>
      <c r="BI18" s="1017"/>
      <c r="BJ18" s="1017"/>
      <c r="BK18" s="1017"/>
      <c r="BL18" s="1017"/>
      <c r="BM18" s="1017"/>
      <c r="BN18" s="1017"/>
      <c r="BO18" s="1017"/>
      <c r="BP18" s="1017"/>
      <c r="BQ18" s="1017"/>
      <c r="BR18" s="1017"/>
      <c r="BS18" s="1017"/>
      <c r="BT18" s="1017"/>
      <c r="BU18" s="1017"/>
      <c r="BV18" s="1017"/>
      <c r="BW18" s="1017"/>
      <c r="BX18" s="1017"/>
      <c r="BY18" s="1017"/>
      <c r="BZ18" s="1017"/>
      <c r="CA18" s="1017"/>
      <c r="CB18" s="1017"/>
      <c r="CC18" s="1017"/>
      <c r="CD18" s="1017"/>
      <c r="CE18" s="1017"/>
      <c r="CF18" s="1017"/>
      <c r="CG18" s="1017"/>
      <c r="CH18" s="1017"/>
      <c r="CI18" s="1017"/>
      <c r="CJ18" s="1017"/>
      <c r="CK18" s="1017"/>
      <c r="CL18" s="1017"/>
      <c r="CM18" s="1017"/>
      <c r="CN18" s="1017"/>
      <c r="CO18" s="1017"/>
      <c r="CP18" s="1017"/>
      <c r="CQ18" s="1017"/>
      <c r="CR18" s="1017"/>
      <c r="CS18" s="1017"/>
      <c r="CT18" s="1017"/>
      <c r="CU18" s="1017"/>
      <c r="CV18" s="1017"/>
      <c r="CW18" s="1017"/>
      <c r="CX18" s="1017"/>
      <c r="CY18" s="1017"/>
      <c r="CZ18" s="1017"/>
      <c r="DA18" s="1017"/>
      <c r="DB18" s="1017"/>
      <c r="DC18" s="1017"/>
      <c r="DD18" s="1057"/>
      <c r="DE18" s="1057"/>
    </row>
    <row r="19" spans="1:109" ht="13.2">
      <c r="DD19" s="828"/>
      <c r="DE19" s="828"/>
    </row>
    <row r="20" spans="1:109" ht="13.2">
      <c r="DD20" s="828"/>
      <c r="DE20" s="828"/>
    </row>
    <row r="21" spans="1:109" ht="17.25" customHeight="1">
      <c r="B21" s="1019"/>
      <c r="C21" s="734"/>
      <c r="D21" s="734"/>
      <c r="E21" s="734"/>
      <c r="F21" s="734"/>
      <c r="G21" s="734"/>
      <c r="H21" s="734"/>
      <c r="I21" s="734"/>
      <c r="J21" s="734"/>
      <c r="K21" s="734"/>
      <c r="L21" s="734"/>
      <c r="M21" s="734"/>
      <c r="N21" s="1042"/>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42"/>
      <c r="AU21" s="734"/>
      <c r="AV21" s="734"/>
      <c r="AW21" s="734"/>
      <c r="AX21" s="734"/>
      <c r="AY21" s="734"/>
      <c r="AZ21" s="734"/>
      <c r="BA21" s="734"/>
      <c r="BB21" s="734"/>
      <c r="BC21" s="734"/>
      <c r="BD21" s="734"/>
      <c r="BE21" s="734"/>
      <c r="BF21" s="1042"/>
      <c r="BG21" s="734"/>
      <c r="BH21" s="734"/>
      <c r="BI21" s="734"/>
      <c r="BJ21" s="734"/>
      <c r="BK21" s="734"/>
      <c r="BL21" s="734"/>
      <c r="BM21" s="734"/>
      <c r="BN21" s="734"/>
      <c r="BO21" s="734"/>
      <c r="BP21" s="734"/>
      <c r="BQ21" s="734"/>
      <c r="BR21" s="1042"/>
      <c r="BS21" s="734"/>
      <c r="BT21" s="734"/>
      <c r="BU21" s="734"/>
      <c r="BV21" s="734"/>
      <c r="BW21" s="734"/>
      <c r="BX21" s="734"/>
      <c r="BY21" s="734"/>
      <c r="BZ21" s="734"/>
      <c r="CA21" s="734"/>
      <c r="CB21" s="734"/>
      <c r="CC21" s="734"/>
      <c r="CD21" s="1042"/>
      <c r="CE21" s="734"/>
      <c r="CF21" s="734"/>
      <c r="CG21" s="734"/>
      <c r="CH21" s="734"/>
      <c r="CI21" s="734"/>
      <c r="CJ21" s="734"/>
      <c r="CK21" s="734"/>
      <c r="CL21" s="734"/>
      <c r="CM21" s="734"/>
      <c r="CN21" s="734"/>
      <c r="CO21" s="734"/>
      <c r="CP21" s="1042"/>
      <c r="CQ21" s="734"/>
      <c r="CR21" s="734"/>
      <c r="CS21" s="734"/>
      <c r="CT21" s="734"/>
      <c r="CU21" s="734"/>
      <c r="CV21" s="734"/>
      <c r="CW21" s="734"/>
      <c r="CX21" s="734"/>
      <c r="CY21" s="734"/>
      <c r="CZ21" s="734"/>
      <c r="DA21" s="734"/>
      <c r="DB21" s="1042"/>
      <c r="DC21" s="734"/>
      <c r="DD21" s="829"/>
      <c r="DE21" s="828"/>
    </row>
    <row r="22" spans="1:109" ht="17.25" customHeight="1">
      <c r="B22" s="727"/>
    </row>
    <row r="23" spans="1:109" ht="13.2">
      <c r="B23" s="727"/>
    </row>
    <row r="24" spans="1:109" ht="13.2">
      <c r="B24" s="727"/>
    </row>
    <row r="25" spans="1:109" ht="13.2">
      <c r="B25" s="727"/>
    </row>
    <row r="26" spans="1:109" ht="13.2">
      <c r="B26" s="727"/>
    </row>
    <row r="27" spans="1:109" ht="13.2">
      <c r="B27" s="727"/>
    </row>
    <row r="28" spans="1:109" ht="13.2">
      <c r="B28" s="727"/>
    </row>
    <row r="29" spans="1:109" ht="13.2">
      <c r="B29" s="727"/>
    </row>
    <row r="30" spans="1:109" ht="13.2">
      <c r="B30" s="727"/>
    </row>
    <row r="31" spans="1:109" ht="13.2">
      <c r="B31" s="727"/>
    </row>
    <row r="32" spans="1:109" ht="13.2">
      <c r="B32" s="727"/>
    </row>
    <row r="33" spans="2:109" ht="13.2">
      <c r="B33" s="727"/>
    </row>
    <row r="34" spans="2:109" ht="13.2">
      <c r="B34" s="727"/>
    </row>
    <row r="35" spans="2:109" ht="13.2">
      <c r="B35" s="727"/>
    </row>
    <row r="36" spans="2:109" ht="13.2">
      <c r="B36" s="727"/>
    </row>
    <row r="37" spans="2:109" ht="13.2">
      <c r="B37" s="727"/>
    </row>
    <row r="38" spans="2:109" ht="13.2">
      <c r="B38" s="727"/>
    </row>
    <row r="39" spans="2:109" ht="13.2">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4"/>
    </row>
    <row r="40" spans="2:109" ht="13.2">
      <c r="B40" s="1020"/>
      <c r="DD40" s="1020"/>
      <c r="DE40" s="828"/>
    </row>
    <row r="41" spans="2:109" ht="16.2">
      <c r="B41" s="729" t="s">
        <v>557</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29"/>
    </row>
    <row r="42" spans="2:109" ht="13.2">
      <c r="B42" s="727"/>
      <c r="G42" s="1024"/>
      <c r="I42" s="1015"/>
      <c r="J42" s="1015"/>
      <c r="K42" s="1015"/>
      <c r="AM42" s="1024"/>
      <c r="AN42" s="1024" t="s">
        <v>558</v>
      </c>
      <c r="AP42" s="1015"/>
      <c r="AQ42" s="1015"/>
      <c r="AR42" s="1015"/>
      <c r="AY42" s="1024"/>
      <c r="BA42" s="1015"/>
      <c r="BB42" s="1015"/>
      <c r="BC42" s="1015"/>
      <c r="BK42" s="1024"/>
      <c r="BM42" s="1015"/>
      <c r="BN42" s="1015"/>
      <c r="BO42" s="1015"/>
      <c r="BW42" s="1024"/>
      <c r="BY42" s="1015"/>
      <c r="BZ42" s="1015"/>
      <c r="CA42" s="1015"/>
      <c r="CI42" s="1024"/>
      <c r="CK42" s="1015"/>
      <c r="CL42" s="1015"/>
      <c r="CM42" s="1015"/>
      <c r="CU42" s="1024"/>
      <c r="CW42" s="1015"/>
      <c r="CX42" s="1015"/>
      <c r="CY42" s="1015"/>
    </row>
    <row r="43" spans="2:109" ht="13.5" customHeight="1">
      <c r="B43" s="727"/>
      <c r="AN43" s="1044" t="s">
        <v>216</v>
      </c>
      <c r="AO43" s="1050"/>
      <c r="AP43" s="1050"/>
      <c r="AQ43" s="1050"/>
      <c r="AR43" s="1050"/>
      <c r="AS43" s="1050"/>
      <c r="AT43" s="1050"/>
      <c r="AU43" s="1050"/>
      <c r="AV43" s="1050"/>
      <c r="AW43" s="1050"/>
      <c r="AX43" s="1050"/>
      <c r="AY43" s="1050"/>
      <c r="AZ43" s="1050"/>
      <c r="BA43" s="1050"/>
      <c r="BB43" s="1050"/>
      <c r="BC43" s="1050"/>
      <c r="BD43" s="1050"/>
      <c r="BE43" s="1050"/>
      <c r="BF43" s="1050"/>
      <c r="BG43" s="1050"/>
      <c r="BH43" s="1050"/>
      <c r="BI43" s="1050"/>
      <c r="BJ43" s="1050"/>
      <c r="BK43" s="1050"/>
      <c r="BL43" s="1050"/>
      <c r="BM43" s="1050"/>
      <c r="BN43" s="1050"/>
      <c r="BO43" s="1050"/>
      <c r="BP43" s="1050"/>
      <c r="BQ43" s="1050"/>
      <c r="BR43" s="1050"/>
      <c r="BS43" s="1050"/>
      <c r="BT43" s="1050"/>
      <c r="BU43" s="1050"/>
      <c r="BV43" s="1050"/>
      <c r="BW43" s="1050"/>
      <c r="BX43" s="1050"/>
      <c r="BY43" s="1050"/>
      <c r="BZ43" s="1050"/>
      <c r="CA43" s="1050"/>
      <c r="CB43" s="1050"/>
      <c r="CC43" s="1050"/>
      <c r="CD43" s="1050"/>
      <c r="CE43" s="1050"/>
      <c r="CF43" s="1050"/>
      <c r="CG43" s="1050"/>
      <c r="CH43" s="1050"/>
      <c r="CI43" s="1050"/>
      <c r="CJ43" s="1050"/>
      <c r="CK43" s="1050"/>
      <c r="CL43" s="1050"/>
      <c r="CM43" s="1050"/>
      <c r="CN43" s="1050"/>
      <c r="CO43" s="1050"/>
      <c r="CP43" s="1050"/>
      <c r="CQ43" s="1050"/>
      <c r="CR43" s="1050"/>
      <c r="CS43" s="1050"/>
      <c r="CT43" s="1050"/>
      <c r="CU43" s="1050"/>
      <c r="CV43" s="1050"/>
      <c r="CW43" s="1050"/>
      <c r="CX43" s="1050"/>
      <c r="CY43" s="1050"/>
      <c r="CZ43" s="1050"/>
      <c r="DA43" s="1050"/>
      <c r="DB43" s="1050"/>
      <c r="DC43" s="1054"/>
    </row>
    <row r="44" spans="2:109" ht="13.2">
      <c r="B44" s="727"/>
      <c r="AN44" s="1045"/>
      <c r="AO44" s="1051"/>
      <c r="AP44" s="1051"/>
      <c r="AQ44" s="1051"/>
      <c r="AR44" s="1051"/>
      <c r="AS44" s="1051"/>
      <c r="AT44" s="1051"/>
      <c r="AU44" s="1051"/>
      <c r="AV44" s="1051"/>
      <c r="AW44" s="1051"/>
      <c r="AX44" s="1051"/>
      <c r="AY44" s="1051"/>
      <c r="AZ44" s="1051"/>
      <c r="BA44" s="1051"/>
      <c r="BB44" s="1051"/>
      <c r="BC44" s="1051"/>
      <c r="BD44" s="1051"/>
      <c r="BE44" s="1051"/>
      <c r="BF44" s="1051"/>
      <c r="BG44" s="1051"/>
      <c r="BH44" s="1051"/>
      <c r="BI44" s="1051"/>
      <c r="BJ44" s="1051"/>
      <c r="BK44" s="1051"/>
      <c r="BL44" s="1051"/>
      <c r="BM44" s="1051"/>
      <c r="BN44" s="1051"/>
      <c r="BO44" s="1051"/>
      <c r="BP44" s="1051"/>
      <c r="BQ44" s="1051"/>
      <c r="BR44" s="1051"/>
      <c r="BS44" s="1051"/>
      <c r="BT44" s="1051"/>
      <c r="BU44" s="1051"/>
      <c r="BV44" s="1051"/>
      <c r="BW44" s="1051"/>
      <c r="BX44" s="1051"/>
      <c r="BY44" s="1051"/>
      <c r="BZ44" s="1051"/>
      <c r="CA44" s="1051"/>
      <c r="CB44" s="1051"/>
      <c r="CC44" s="1051"/>
      <c r="CD44" s="1051"/>
      <c r="CE44" s="1051"/>
      <c r="CF44" s="1051"/>
      <c r="CG44" s="1051"/>
      <c r="CH44" s="1051"/>
      <c r="CI44" s="1051"/>
      <c r="CJ44" s="1051"/>
      <c r="CK44" s="1051"/>
      <c r="CL44" s="1051"/>
      <c r="CM44" s="1051"/>
      <c r="CN44" s="1051"/>
      <c r="CO44" s="1051"/>
      <c r="CP44" s="1051"/>
      <c r="CQ44" s="1051"/>
      <c r="CR44" s="1051"/>
      <c r="CS44" s="1051"/>
      <c r="CT44" s="1051"/>
      <c r="CU44" s="1051"/>
      <c r="CV44" s="1051"/>
      <c r="CW44" s="1051"/>
      <c r="CX44" s="1051"/>
      <c r="CY44" s="1051"/>
      <c r="CZ44" s="1051"/>
      <c r="DA44" s="1051"/>
      <c r="DB44" s="1051"/>
      <c r="DC44" s="1055"/>
    </row>
    <row r="45" spans="2:109" ht="13.2">
      <c r="B45" s="727"/>
      <c r="AN45" s="1045"/>
      <c r="AO45" s="1051"/>
      <c r="AP45" s="1051"/>
      <c r="AQ45" s="1051"/>
      <c r="AR45" s="1051"/>
      <c r="AS45" s="1051"/>
      <c r="AT45" s="1051"/>
      <c r="AU45" s="1051"/>
      <c r="AV45" s="1051"/>
      <c r="AW45" s="1051"/>
      <c r="AX45" s="1051"/>
      <c r="AY45" s="1051"/>
      <c r="AZ45" s="1051"/>
      <c r="BA45" s="1051"/>
      <c r="BB45" s="1051"/>
      <c r="BC45" s="1051"/>
      <c r="BD45" s="1051"/>
      <c r="BE45" s="1051"/>
      <c r="BF45" s="1051"/>
      <c r="BG45" s="1051"/>
      <c r="BH45" s="1051"/>
      <c r="BI45" s="1051"/>
      <c r="BJ45" s="1051"/>
      <c r="BK45" s="1051"/>
      <c r="BL45" s="1051"/>
      <c r="BM45" s="1051"/>
      <c r="BN45" s="1051"/>
      <c r="BO45" s="1051"/>
      <c r="BP45" s="1051"/>
      <c r="BQ45" s="1051"/>
      <c r="BR45" s="1051"/>
      <c r="BS45" s="1051"/>
      <c r="BT45" s="1051"/>
      <c r="BU45" s="1051"/>
      <c r="BV45" s="1051"/>
      <c r="BW45" s="1051"/>
      <c r="BX45" s="1051"/>
      <c r="BY45" s="1051"/>
      <c r="BZ45" s="1051"/>
      <c r="CA45" s="1051"/>
      <c r="CB45" s="1051"/>
      <c r="CC45" s="1051"/>
      <c r="CD45" s="1051"/>
      <c r="CE45" s="1051"/>
      <c r="CF45" s="1051"/>
      <c r="CG45" s="1051"/>
      <c r="CH45" s="1051"/>
      <c r="CI45" s="1051"/>
      <c r="CJ45" s="1051"/>
      <c r="CK45" s="1051"/>
      <c r="CL45" s="1051"/>
      <c r="CM45" s="1051"/>
      <c r="CN45" s="1051"/>
      <c r="CO45" s="1051"/>
      <c r="CP45" s="1051"/>
      <c r="CQ45" s="1051"/>
      <c r="CR45" s="1051"/>
      <c r="CS45" s="1051"/>
      <c r="CT45" s="1051"/>
      <c r="CU45" s="1051"/>
      <c r="CV45" s="1051"/>
      <c r="CW45" s="1051"/>
      <c r="CX45" s="1051"/>
      <c r="CY45" s="1051"/>
      <c r="CZ45" s="1051"/>
      <c r="DA45" s="1051"/>
      <c r="DB45" s="1051"/>
      <c r="DC45" s="1055"/>
    </row>
    <row r="46" spans="2:109" ht="13.2">
      <c r="B46" s="727"/>
      <c r="AN46" s="1045"/>
      <c r="AO46" s="1051"/>
      <c r="AP46" s="1051"/>
      <c r="AQ46" s="1051"/>
      <c r="AR46" s="1051"/>
      <c r="AS46" s="1051"/>
      <c r="AT46" s="1051"/>
      <c r="AU46" s="1051"/>
      <c r="AV46" s="1051"/>
      <c r="AW46" s="1051"/>
      <c r="AX46" s="1051"/>
      <c r="AY46" s="1051"/>
      <c r="AZ46" s="1051"/>
      <c r="BA46" s="1051"/>
      <c r="BB46" s="1051"/>
      <c r="BC46" s="1051"/>
      <c r="BD46" s="1051"/>
      <c r="BE46" s="1051"/>
      <c r="BF46" s="1051"/>
      <c r="BG46" s="1051"/>
      <c r="BH46" s="1051"/>
      <c r="BI46" s="1051"/>
      <c r="BJ46" s="1051"/>
      <c r="BK46" s="1051"/>
      <c r="BL46" s="1051"/>
      <c r="BM46" s="1051"/>
      <c r="BN46" s="1051"/>
      <c r="BO46" s="1051"/>
      <c r="BP46" s="1051"/>
      <c r="BQ46" s="1051"/>
      <c r="BR46" s="1051"/>
      <c r="BS46" s="1051"/>
      <c r="BT46" s="1051"/>
      <c r="BU46" s="1051"/>
      <c r="BV46" s="1051"/>
      <c r="BW46" s="1051"/>
      <c r="BX46" s="1051"/>
      <c r="BY46" s="1051"/>
      <c r="BZ46" s="1051"/>
      <c r="CA46" s="1051"/>
      <c r="CB46" s="1051"/>
      <c r="CC46" s="1051"/>
      <c r="CD46" s="1051"/>
      <c r="CE46" s="1051"/>
      <c r="CF46" s="1051"/>
      <c r="CG46" s="1051"/>
      <c r="CH46" s="1051"/>
      <c r="CI46" s="1051"/>
      <c r="CJ46" s="1051"/>
      <c r="CK46" s="1051"/>
      <c r="CL46" s="1051"/>
      <c r="CM46" s="1051"/>
      <c r="CN46" s="1051"/>
      <c r="CO46" s="1051"/>
      <c r="CP46" s="1051"/>
      <c r="CQ46" s="1051"/>
      <c r="CR46" s="1051"/>
      <c r="CS46" s="1051"/>
      <c r="CT46" s="1051"/>
      <c r="CU46" s="1051"/>
      <c r="CV46" s="1051"/>
      <c r="CW46" s="1051"/>
      <c r="CX46" s="1051"/>
      <c r="CY46" s="1051"/>
      <c r="CZ46" s="1051"/>
      <c r="DA46" s="1051"/>
      <c r="DB46" s="1051"/>
      <c r="DC46" s="1055"/>
    </row>
    <row r="47" spans="2:109" ht="13.2">
      <c r="B47" s="727"/>
      <c r="AN47" s="1046"/>
      <c r="AO47" s="1052"/>
      <c r="AP47" s="1052"/>
      <c r="AQ47" s="1052"/>
      <c r="AR47" s="1052"/>
      <c r="AS47" s="1052"/>
      <c r="AT47" s="1052"/>
      <c r="AU47" s="1052"/>
      <c r="AV47" s="1052"/>
      <c r="AW47" s="1052"/>
      <c r="AX47" s="1052"/>
      <c r="AY47" s="1052"/>
      <c r="AZ47" s="1052"/>
      <c r="BA47" s="1052"/>
      <c r="BB47" s="1052"/>
      <c r="BC47" s="1052"/>
      <c r="BD47" s="1052"/>
      <c r="BE47" s="1052"/>
      <c r="BF47" s="1052"/>
      <c r="BG47" s="1052"/>
      <c r="BH47" s="1052"/>
      <c r="BI47" s="1052"/>
      <c r="BJ47" s="1052"/>
      <c r="BK47" s="1052"/>
      <c r="BL47" s="1052"/>
      <c r="BM47" s="1052"/>
      <c r="BN47" s="1052"/>
      <c r="BO47" s="1052"/>
      <c r="BP47" s="1052"/>
      <c r="BQ47" s="1052"/>
      <c r="BR47" s="1052"/>
      <c r="BS47" s="1052"/>
      <c r="BT47" s="1052"/>
      <c r="BU47" s="1052"/>
      <c r="BV47" s="1052"/>
      <c r="BW47" s="1052"/>
      <c r="BX47" s="1052"/>
      <c r="BY47" s="1052"/>
      <c r="BZ47" s="1052"/>
      <c r="CA47" s="1052"/>
      <c r="CB47" s="1052"/>
      <c r="CC47" s="1052"/>
      <c r="CD47" s="1052"/>
      <c r="CE47" s="1052"/>
      <c r="CF47" s="1052"/>
      <c r="CG47" s="1052"/>
      <c r="CH47" s="1052"/>
      <c r="CI47" s="1052"/>
      <c r="CJ47" s="1052"/>
      <c r="CK47" s="1052"/>
      <c r="CL47" s="1052"/>
      <c r="CM47" s="1052"/>
      <c r="CN47" s="1052"/>
      <c r="CO47" s="1052"/>
      <c r="CP47" s="1052"/>
      <c r="CQ47" s="1052"/>
      <c r="CR47" s="1052"/>
      <c r="CS47" s="1052"/>
      <c r="CT47" s="1052"/>
      <c r="CU47" s="1052"/>
      <c r="CV47" s="1052"/>
      <c r="CW47" s="1052"/>
      <c r="CX47" s="1052"/>
      <c r="CY47" s="1052"/>
      <c r="CZ47" s="1052"/>
      <c r="DA47" s="1052"/>
      <c r="DB47" s="1052"/>
      <c r="DC47" s="1056"/>
    </row>
    <row r="48" spans="2:109" ht="13.2">
      <c r="B48" s="727"/>
      <c r="H48" s="1028"/>
      <c r="I48" s="1028"/>
      <c r="J48" s="1028"/>
      <c r="AN48" s="1028"/>
      <c r="AO48" s="1028"/>
      <c r="AP48" s="1028"/>
      <c r="AZ48" s="1028"/>
      <c r="BA48" s="1028"/>
      <c r="BB48" s="1028"/>
      <c r="BL48" s="1028"/>
      <c r="BM48" s="1028"/>
      <c r="BN48" s="1028"/>
      <c r="BX48" s="1028"/>
      <c r="BY48" s="1028"/>
      <c r="BZ48" s="1028"/>
      <c r="CJ48" s="1028"/>
      <c r="CK48" s="1028"/>
      <c r="CL48" s="1028"/>
      <c r="CV48" s="1028"/>
      <c r="CW48" s="1028"/>
      <c r="CX48" s="1028"/>
    </row>
    <row r="49" spans="1:109" ht="13.2">
      <c r="B49" s="727"/>
      <c r="AN49" s="363" t="s">
        <v>167</v>
      </c>
    </row>
    <row r="50" spans="1:109" ht="13.2">
      <c r="B50" s="727"/>
      <c r="G50" s="1025"/>
      <c r="H50" s="1025"/>
      <c r="I50" s="1025"/>
      <c r="J50" s="1025"/>
      <c r="K50" s="1033"/>
      <c r="L50" s="1033"/>
      <c r="M50" s="1040"/>
      <c r="N50" s="1040"/>
      <c r="AN50" s="1047"/>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49" t="s">
        <v>542</v>
      </c>
      <c r="BQ50" s="1049"/>
      <c r="BR50" s="1049"/>
      <c r="BS50" s="1049"/>
      <c r="BT50" s="1049"/>
      <c r="BU50" s="1049"/>
      <c r="BV50" s="1049"/>
      <c r="BW50" s="1049"/>
      <c r="BX50" s="1049" t="s">
        <v>543</v>
      </c>
      <c r="BY50" s="1049"/>
      <c r="BZ50" s="1049"/>
      <c r="CA50" s="1049"/>
      <c r="CB50" s="1049"/>
      <c r="CC50" s="1049"/>
      <c r="CD50" s="1049"/>
      <c r="CE50" s="1049"/>
      <c r="CF50" s="1049" t="s">
        <v>544</v>
      </c>
      <c r="CG50" s="1049"/>
      <c r="CH50" s="1049"/>
      <c r="CI50" s="1049"/>
      <c r="CJ50" s="1049"/>
      <c r="CK50" s="1049"/>
      <c r="CL50" s="1049"/>
      <c r="CM50" s="1049"/>
      <c r="CN50" s="1049" t="s">
        <v>545</v>
      </c>
      <c r="CO50" s="1049"/>
      <c r="CP50" s="1049"/>
      <c r="CQ50" s="1049"/>
      <c r="CR50" s="1049"/>
      <c r="CS50" s="1049"/>
      <c r="CT50" s="1049"/>
      <c r="CU50" s="1049"/>
      <c r="CV50" s="1049" t="s">
        <v>546</v>
      </c>
      <c r="CW50" s="1049"/>
      <c r="CX50" s="1049"/>
      <c r="CY50" s="1049"/>
      <c r="CZ50" s="1049"/>
      <c r="DA50" s="1049"/>
      <c r="DB50" s="1049"/>
      <c r="DC50" s="1049"/>
    </row>
    <row r="51" spans="1:109" ht="13.5" customHeight="1">
      <c r="B51" s="727"/>
      <c r="G51" s="1026"/>
      <c r="H51" s="1026"/>
      <c r="I51" s="1030"/>
      <c r="J51" s="1030"/>
      <c r="K51" s="1034"/>
      <c r="L51" s="1034"/>
      <c r="M51" s="1034"/>
      <c r="N51" s="1034"/>
      <c r="AM51" s="1028"/>
      <c r="AN51" s="1048" t="s">
        <v>559</v>
      </c>
      <c r="AO51" s="1048"/>
      <c r="AP51" s="1048"/>
      <c r="AQ51" s="1048"/>
      <c r="AR51" s="1048"/>
      <c r="AS51" s="1048"/>
      <c r="AT51" s="1048"/>
      <c r="AU51" s="1048"/>
      <c r="AV51" s="1048"/>
      <c r="AW51" s="1048"/>
      <c r="AX51" s="1048"/>
      <c r="AY51" s="1048"/>
      <c r="AZ51" s="1048"/>
      <c r="BA51" s="1048"/>
      <c r="BB51" s="1048" t="s">
        <v>560</v>
      </c>
      <c r="BC51" s="1048"/>
      <c r="BD51" s="1048"/>
      <c r="BE51" s="1048"/>
      <c r="BF51" s="1048"/>
      <c r="BG51" s="1048"/>
      <c r="BH51" s="1048"/>
      <c r="BI51" s="1048"/>
      <c r="BJ51" s="1048"/>
      <c r="BK51" s="1048"/>
      <c r="BL51" s="1048"/>
      <c r="BM51" s="1048"/>
      <c r="BN51" s="1048"/>
      <c r="BO51" s="1048"/>
      <c r="BP51" s="1053">
        <v>82.6</v>
      </c>
      <c r="BQ51" s="1053"/>
      <c r="BR51" s="1053"/>
      <c r="BS51" s="1053"/>
      <c r="BT51" s="1053"/>
      <c r="BU51" s="1053"/>
      <c r="BV51" s="1053"/>
      <c r="BW51" s="1053"/>
      <c r="BX51" s="1053">
        <v>71.8</v>
      </c>
      <c r="BY51" s="1053"/>
      <c r="BZ51" s="1053"/>
      <c r="CA51" s="1053"/>
      <c r="CB51" s="1053"/>
      <c r="CC51" s="1053"/>
      <c r="CD51" s="1053"/>
      <c r="CE51" s="1053"/>
      <c r="CF51" s="1053">
        <v>59.4</v>
      </c>
      <c r="CG51" s="1053"/>
      <c r="CH51" s="1053"/>
      <c r="CI51" s="1053"/>
      <c r="CJ51" s="1053"/>
      <c r="CK51" s="1053"/>
      <c r="CL51" s="1053"/>
      <c r="CM51" s="1053"/>
      <c r="CN51" s="1053">
        <v>40.799999999999997</v>
      </c>
      <c r="CO51" s="1053"/>
      <c r="CP51" s="1053"/>
      <c r="CQ51" s="1053"/>
      <c r="CR51" s="1053"/>
      <c r="CS51" s="1053"/>
      <c r="CT51" s="1053"/>
      <c r="CU51" s="1053"/>
      <c r="CV51" s="1053">
        <v>30.4</v>
      </c>
      <c r="CW51" s="1053"/>
      <c r="CX51" s="1053"/>
      <c r="CY51" s="1053"/>
      <c r="CZ51" s="1053"/>
      <c r="DA51" s="1053"/>
      <c r="DB51" s="1053"/>
      <c r="DC51" s="1053"/>
    </row>
    <row r="52" spans="1:109" ht="13.2">
      <c r="B52" s="727"/>
      <c r="G52" s="1026"/>
      <c r="H52" s="1026"/>
      <c r="I52" s="1030"/>
      <c r="J52" s="1030"/>
      <c r="K52" s="1034"/>
      <c r="L52" s="1034"/>
      <c r="M52" s="1034"/>
      <c r="N52" s="1034"/>
      <c r="AM52" s="1028"/>
      <c r="AN52" s="1048"/>
      <c r="AO52" s="1048"/>
      <c r="AP52" s="1048"/>
      <c r="AQ52" s="1048"/>
      <c r="AR52" s="1048"/>
      <c r="AS52" s="1048"/>
      <c r="AT52" s="1048"/>
      <c r="AU52" s="1048"/>
      <c r="AV52" s="1048"/>
      <c r="AW52" s="1048"/>
      <c r="AX52" s="1048"/>
      <c r="AY52" s="1048"/>
      <c r="AZ52" s="1048"/>
      <c r="BA52" s="1048"/>
      <c r="BB52" s="1048"/>
      <c r="BC52" s="1048"/>
      <c r="BD52" s="1048"/>
      <c r="BE52" s="1048"/>
      <c r="BF52" s="1048"/>
      <c r="BG52" s="1048"/>
      <c r="BH52" s="1048"/>
      <c r="BI52" s="1048"/>
      <c r="BJ52" s="1048"/>
      <c r="BK52" s="1048"/>
      <c r="BL52" s="1048"/>
      <c r="BM52" s="1048"/>
      <c r="BN52" s="1048"/>
      <c r="BO52" s="1048"/>
      <c r="BP52" s="1053"/>
      <c r="BQ52" s="1053"/>
      <c r="BR52" s="1053"/>
      <c r="BS52" s="1053"/>
      <c r="BT52" s="1053"/>
      <c r="BU52" s="1053"/>
      <c r="BV52" s="1053"/>
      <c r="BW52" s="1053"/>
      <c r="BX52" s="1053"/>
      <c r="BY52" s="1053"/>
      <c r="BZ52" s="1053"/>
      <c r="CA52" s="1053"/>
      <c r="CB52" s="1053"/>
      <c r="CC52" s="1053"/>
      <c r="CD52" s="1053"/>
      <c r="CE52" s="1053"/>
      <c r="CF52" s="1053"/>
      <c r="CG52" s="1053"/>
      <c r="CH52" s="1053"/>
      <c r="CI52" s="1053"/>
      <c r="CJ52" s="1053"/>
      <c r="CK52" s="1053"/>
      <c r="CL52" s="1053"/>
      <c r="CM52" s="1053"/>
      <c r="CN52" s="1053"/>
      <c r="CO52" s="1053"/>
      <c r="CP52" s="1053"/>
      <c r="CQ52" s="1053"/>
      <c r="CR52" s="1053"/>
      <c r="CS52" s="1053"/>
      <c r="CT52" s="1053"/>
      <c r="CU52" s="1053"/>
      <c r="CV52" s="1053"/>
      <c r="CW52" s="1053"/>
      <c r="CX52" s="1053"/>
      <c r="CY52" s="1053"/>
      <c r="CZ52" s="1053"/>
      <c r="DA52" s="1053"/>
      <c r="DB52" s="1053"/>
      <c r="DC52" s="1053"/>
    </row>
    <row r="53" spans="1:109" ht="13.2">
      <c r="A53" s="1015"/>
      <c r="B53" s="727"/>
      <c r="G53" s="1026"/>
      <c r="H53" s="1026"/>
      <c r="I53" s="1025"/>
      <c r="J53" s="1025"/>
      <c r="K53" s="1034"/>
      <c r="L53" s="1034"/>
      <c r="M53" s="1034"/>
      <c r="N53" s="1034"/>
      <c r="AM53" s="1028"/>
      <c r="AN53" s="1048"/>
      <c r="AO53" s="1048"/>
      <c r="AP53" s="1048"/>
      <c r="AQ53" s="1048"/>
      <c r="AR53" s="1048"/>
      <c r="AS53" s="1048"/>
      <c r="AT53" s="1048"/>
      <c r="AU53" s="1048"/>
      <c r="AV53" s="1048"/>
      <c r="AW53" s="1048"/>
      <c r="AX53" s="1048"/>
      <c r="AY53" s="1048"/>
      <c r="AZ53" s="1048"/>
      <c r="BA53" s="1048"/>
      <c r="BB53" s="1048" t="s">
        <v>561</v>
      </c>
      <c r="BC53" s="1048"/>
      <c r="BD53" s="1048"/>
      <c r="BE53" s="1048"/>
      <c r="BF53" s="1048"/>
      <c r="BG53" s="1048"/>
      <c r="BH53" s="1048"/>
      <c r="BI53" s="1048"/>
      <c r="BJ53" s="1048"/>
      <c r="BK53" s="1048"/>
      <c r="BL53" s="1048"/>
      <c r="BM53" s="1048"/>
      <c r="BN53" s="1048"/>
      <c r="BO53" s="1048"/>
      <c r="BP53" s="1053">
        <v>49.6</v>
      </c>
      <c r="BQ53" s="1053"/>
      <c r="BR53" s="1053"/>
      <c r="BS53" s="1053"/>
      <c r="BT53" s="1053"/>
      <c r="BU53" s="1053"/>
      <c r="BV53" s="1053"/>
      <c r="BW53" s="1053"/>
      <c r="BX53" s="1053">
        <v>51.1</v>
      </c>
      <c r="BY53" s="1053"/>
      <c r="BZ53" s="1053"/>
      <c r="CA53" s="1053"/>
      <c r="CB53" s="1053"/>
      <c r="CC53" s="1053"/>
      <c r="CD53" s="1053"/>
      <c r="CE53" s="1053"/>
      <c r="CF53" s="1053">
        <v>52.9</v>
      </c>
      <c r="CG53" s="1053"/>
      <c r="CH53" s="1053"/>
      <c r="CI53" s="1053"/>
      <c r="CJ53" s="1053"/>
      <c r="CK53" s="1053"/>
      <c r="CL53" s="1053"/>
      <c r="CM53" s="1053"/>
      <c r="CN53" s="1053">
        <v>54.2</v>
      </c>
      <c r="CO53" s="1053"/>
      <c r="CP53" s="1053"/>
      <c r="CQ53" s="1053"/>
      <c r="CR53" s="1053"/>
      <c r="CS53" s="1053"/>
      <c r="CT53" s="1053"/>
      <c r="CU53" s="1053"/>
      <c r="CV53" s="1053">
        <v>55.9</v>
      </c>
      <c r="CW53" s="1053"/>
      <c r="CX53" s="1053"/>
      <c r="CY53" s="1053"/>
      <c r="CZ53" s="1053"/>
      <c r="DA53" s="1053"/>
      <c r="DB53" s="1053"/>
      <c r="DC53" s="1053"/>
    </row>
    <row r="54" spans="1:109" ht="13.2">
      <c r="A54" s="1015"/>
      <c r="B54" s="727"/>
      <c r="G54" s="1026"/>
      <c r="H54" s="1026"/>
      <c r="I54" s="1025"/>
      <c r="J54" s="1025"/>
      <c r="K54" s="1034"/>
      <c r="L54" s="1034"/>
      <c r="M54" s="1034"/>
      <c r="N54" s="1034"/>
      <c r="AM54" s="1028"/>
      <c r="AN54" s="1048"/>
      <c r="AO54" s="1048"/>
      <c r="AP54" s="1048"/>
      <c r="AQ54" s="1048"/>
      <c r="AR54" s="1048"/>
      <c r="AS54" s="1048"/>
      <c r="AT54" s="1048"/>
      <c r="AU54" s="1048"/>
      <c r="AV54" s="1048"/>
      <c r="AW54" s="1048"/>
      <c r="AX54" s="1048"/>
      <c r="AY54" s="1048"/>
      <c r="AZ54" s="1048"/>
      <c r="BA54" s="1048"/>
      <c r="BB54" s="1048"/>
      <c r="BC54" s="1048"/>
      <c r="BD54" s="1048"/>
      <c r="BE54" s="1048"/>
      <c r="BF54" s="1048"/>
      <c r="BG54" s="1048"/>
      <c r="BH54" s="1048"/>
      <c r="BI54" s="1048"/>
      <c r="BJ54" s="1048"/>
      <c r="BK54" s="1048"/>
      <c r="BL54" s="1048"/>
      <c r="BM54" s="1048"/>
      <c r="BN54" s="1048"/>
      <c r="BO54" s="1048"/>
      <c r="BP54" s="1053"/>
      <c r="BQ54" s="1053"/>
      <c r="BR54" s="1053"/>
      <c r="BS54" s="1053"/>
      <c r="BT54" s="1053"/>
      <c r="BU54" s="1053"/>
      <c r="BV54" s="1053"/>
      <c r="BW54" s="1053"/>
      <c r="BX54" s="1053"/>
      <c r="BY54" s="1053"/>
      <c r="BZ54" s="1053"/>
      <c r="CA54" s="1053"/>
      <c r="CB54" s="1053"/>
      <c r="CC54" s="1053"/>
      <c r="CD54" s="1053"/>
      <c r="CE54" s="1053"/>
      <c r="CF54" s="1053"/>
      <c r="CG54" s="1053"/>
      <c r="CH54" s="1053"/>
      <c r="CI54" s="1053"/>
      <c r="CJ54" s="1053"/>
      <c r="CK54" s="1053"/>
      <c r="CL54" s="1053"/>
      <c r="CM54" s="1053"/>
      <c r="CN54" s="1053"/>
      <c r="CO54" s="1053"/>
      <c r="CP54" s="1053"/>
      <c r="CQ54" s="1053"/>
      <c r="CR54" s="1053"/>
      <c r="CS54" s="1053"/>
      <c r="CT54" s="1053"/>
      <c r="CU54" s="1053"/>
      <c r="CV54" s="1053"/>
      <c r="CW54" s="1053"/>
      <c r="CX54" s="1053"/>
      <c r="CY54" s="1053"/>
      <c r="CZ54" s="1053"/>
      <c r="DA54" s="1053"/>
      <c r="DB54" s="1053"/>
      <c r="DC54" s="1053"/>
    </row>
    <row r="55" spans="1:109" ht="13.2">
      <c r="A55" s="1015"/>
      <c r="B55" s="727"/>
      <c r="G55" s="1025"/>
      <c r="H55" s="1025"/>
      <c r="I55" s="1025"/>
      <c r="J55" s="1025"/>
      <c r="K55" s="1034"/>
      <c r="L55" s="1034"/>
      <c r="M55" s="1034"/>
      <c r="N55" s="1034"/>
      <c r="AN55" s="1049" t="s">
        <v>530</v>
      </c>
      <c r="AO55" s="1049"/>
      <c r="AP55" s="1049"/>
      <c r="AQ55" s="1049"/>
      <c r="AR55" s="1049"/>
      <c r="AS55" s="1049"/>
      <c r="AT55" s="1049"/>
      <c r="AU55" s="1049"/>
      <c r="AV55" s="1049"/>
      <c r="AW55" s="1049"/>
      <c r="AX55" s="1049"/>
      <c r="AY55" s="1049"/>
      <c r="AZ55" s="1049"/>
      <c r="BA55" s="1049"/>
      <c r="BB55" s="1048" t="s">
        <v>560</v>
      </c>
      <c r="BC55" s="1048"/>
      <c r="BD55" s="1048"/>
      <c r="BE55" s="1048"/>
      <c r="BF55" s="1048"/>
      <c r="BG55" s="1048"/>
      <c r="BH55" s="1048"/>
      <c r="BI55" s="1048"/>
      <c r="BJ55" s="1048"/>
      <c r="BK55" s="1048"/>
      <c r="BL55" s="1048"/>
      <c r="BM55" s="1048"/>
      <c r="BN55" s="1048"/>
      <c r="BO55" s="1048"/>
      <c r="BP55" s="1053">
        <v>25.3</v>
      </c>
      <c r="BQ55" s="1053"/>
      <c r="BR55" s="1053"/>
      <c r="BS55" s="1053"/>
      <c r="BT55" s="1053"/>
      <c r="BU55" s="1053"/>
      <c r="BV55" s="1053"/>
      <c r="BW55" s="1053"/>
      <c r="BX55" s="1053">
        <v>25.5</v>
      </c>
      <c r="BY55" s="1053"/>
      <c r="BZ55" s="1053"/>
      <c r="CA55" s="1053"/>
      <c r="CB55" s="1053"/>
      <c r="CC55" s="1053"/>
      <c r="CD55" s="1053"/>
      <c r="CE55" s="1053"/>
      <c r="CF55" s="1053">
        <v>25.1</v>
      </c>
      <c r="CG55" s="1053"/>
      <c r="CH55" s="1053"/>
      <c r="CI55" s="1053"/>
      <c r="CJ55" s="1053"/>
      <c r="CK55" s="1053"/>
      <c r="CL55" s="1053"/>
      <c r="CM55" s="1053"/>
      <c r="CN55" s="1053">
        <v>18</v>
      </c>
      <c r="CO55" s="1053"/>
      <c r="CP55" s="1053"/>
      <c r="CQ55" s="1053"/>
      <c r="CR55" s="1053"/>
      <c r="CS55" s="1053"/>
      <c r="CT55" s="1053"/>
      <c r="CU55" s="1053"/>
      <c r="CV55" s="1053">
        <v>12.7</v>
      </c>
      <c r="CW55" s="1053"/>
      <c r="CX55" s="1053"/>
      <c r="CY55" s="1053"/>
      <c r="CZ55" s="1053"/>
      <c r="DA55" s="1053"/>
      <c r="DB55" s="1053"/>
      <c r="DC55" s="1053"/>
    </row>
    <row r="56" spans="1:109" ht="13.2">
      <c r="A56" s="1015"/>
      <c r="B56" s="727"/>
      <c r="G56" s="1025"/>
      <c r="H56" s="1025"/>
      <c r="I56" s="1025"/>
      <c r="J56" s="1025"/>
      <c r="K56" s="1034"/>
      <c r="L56" s="1034"/>
      <c r="M56" s="1034"/>
      <c r="N56" s="1034"/>
      <c r="AN56" s="1049"/>
      <c r="AO56" s="1049"/>
      <c r="AP56" s="1049"/>
      <c r="AQ56" s="1049"/>
      <c r="AR56" s="1049"/>
      <c r="AS56" s="1049"/>
      <c r="AT56" s="1049"/>
      <c r="AU56" s="1049"/>
      <c r="AV56" s="1049"/>
      <c r="AW56" s="1049"/>
      <c r="AX56" s="1049"/>
      <c r="AY56" s="1049"/>
      <c r="AZ56" s="1049"/>
      <c r="BA56" s="1049"/>
      <c r="BB56" s="1048"/>
      <c r="BC56" s="1048"/>
      <c r="BD56" s="1048"/>
      <c r="BE56" s="1048"/>
      <c r="BF56" s="1048"/>
      <c r="BG56" s="1048"/>
      <c r="BH56" s="1048"/>
      <c r="BI56" s="1048"/>
      <c r="BJ56" s="1048"/>
      <c r="BK56" s="1048"/>
      <c r="BL56" s="1048"/>
      <c r="BM56" s="1048"/>
      <c r="BN56" s="1048"/>
      <c r="BO56" s="1048"/>
      <c r="BP56" s="1053"/>
      <c r="BQ56" s="1053"/>
      <c r="BR56" s="1053"/>
      <c r="BS56" s="1053"/>
      <c r="BT56" s="1053"/>
      <c r="BU56" s="1053"/>
      <c r="BV56" s="1053"/>
      <c r="BW56" s="1053"/>
      <c r="BX56" s="1053"/>
      <c r="BY56" s="1053"/>
      <c r="BZ56" s="1053"/>
      <c r="CA56" s="1053"/>
      <c r="CB56" s="1053"/>
      <c r="CC56" s="1053"/>
      <c r="CD56" s="1053"/>
      <c r="CE56" s="1053"/>
      <c r="CF56" s="1053"/>
      <c r="CG56" s="1053"/>
      <c r="CH56" s="1053"/>
      <c r="CI56" s="1053"/>
      <c r="CJ56" s="1053"/>
      <c r="CK56" s="1053"/>
      <c r="CL56" s="1053"/>
      <c r="CM56" s="1053"/>
      <c r="CN56" s="1053"/>
      <c r="CO56" s="1053"/>
      <c r="CP56" s="1053"/>
      <c r="CQ56" s="1053"/>
      <c r="CR56" s="1053"/>
      <c r="CS56" s="1053"/>
      <c r="CT56" s="1053"/>
      <c r="CU56" s="1053"/>
      <c r="CV56" s="1053"/>
      <c r="CW56" s="1053"/>
      <c r="CX56" s="1053"/>
      <c r="CY56" s="1053"/>
      <c r="CZ56" s="1053"/>
      <c r="DA56" s="1053"/>
      <c r="DB56" s="1053"/>
      <c r="DC56" s="1053"/>
    </row>
    <row r="57" spans="1:109" s="1015" customFormat="1" ht="13.2">
      <c r="B57" s="1021"/>
      <c r="G57" s="1025"/>
      <c r="H57" s="1025"/>
      <c r="I57" s="1031"/>
      <c r="J57" s="1031"/>
      <c r="K57" s="1034"/>
      <c r="L57" s="1034"/>
      <c r="M57" s="1034"/>
      <c r="N57" s="1034"/>
      <c r="AM57" s="363"/>
      <c r="AN57" s="1049"/>
      <c r="AO57" s="1049"/>
      <c r="AP57" s="1049"/>
      <c r="AQ57" s="1049"/>
      <c r="AR57" s="1049"/>
      <c r="AS57" s="1049"/>
      <c r="AT57" s="1049"/>
      <c r="AU57" s="1049"/>
      <c r="AV57" s="1049"/>
      <c r="AW57" s="1049"/>
      <c r="AX57" s="1049"/>
      <c r="AY57" s="1049"/>
      <c r="AZ57" s="1049"/>
      <c r="BA57" s="1049"/>
      <c r="BB57" s="1048" t="s">
        <v>561</v>
      </c>
      <c r="BC57" s="1048"/>
      <c r="BD57" s="1048"/>
      <c r="BE57" s="1048"/>
      <c r="BF57" s="1048"/>
      <c r="BG57" s="1048"/>
      <c r="BH57" s="1048"/>
      <c r="BI57" s="1048"/>
      <c r="BJ57" s="1048"/>
      <c r="BK57" s="1048"/>
      <c r="BL57" s="1048"/>
      <c r="BM57" s="1048"/>
      <c r="BN57" s="1048"/>
      <c r="BO57" s="1048"/>
      <c r="BP57" s="1053">
        <v>59.7</v>
      </c>
      <c r="BQ57" s="1053"/>
      <c r="BR57" s="1053"/>
      <c r="BS57" s="1053"/>
      <c r="BT57" s="1053"/>
      <c r="BU57" s="1053"/>
      <c r="BV57" s="1053"/>
      <c r="BW57" s="1053"/>
      <c r="BX57" s="1053">
        <v>60.9</v>
      </c>
      <c r="BY57" s="1053"/>
      <c r="BZ57" s="1053"/>
      <c r="CA57" s="1053"/>
      <c r="CB57" s="1053"/>
      <c r="CC57" s="1053"/>
      <c r="CD57" s="1053"/>
      <c r="CE57" s="1053"/>
      <c r="CF57" s="1053">
        <v>61</v>
      </c>
      <c r="CG57" s="1053"/>
      <c r="CH57" s="1053"/>
      <c r="CI57" s="1053"/>
      <c r="CJ57" s="1053"/>
      <c r="CK57" s="1053"/>
      <c r="CL57" s="1053"/>
      <c r="CM57" s="1053"/>
      <c r="CN57" s="1053">
        <v>62.1</v>
      </c>
      <c r="CO57" s="1053"/>
      <c r="CP57" s="1053"/>
      <c r="CQ57" s="1053"/>
      <c r="CR57" s="1053"/>
      <c r="CS57" s="1053"/>
      <c r="CT57" s="1053"/>
      <c r="CU57" s="1053"/>
      <c r="CV57" s="1053">
        <v>63.1</v>
      </c>
      <c r="CW57" s="1053"/>
      <c r="CX57" s="1053"/>
      <c r="CY57" s="1053"/>
      <c r="CZ57" s="1053"/>
      <c r="DA57" s="1053"/>
      <c r="DB57" s="1053"/>
      <c r="DC57" s="1053"/>
      <c r="DD57" s="1058"/>
      <c r="DE57" s="1021"/>
    </row>
    <row r="58" spans="1:109" s="1015" customFormat="1" ht="13.2">
      <c r="A58" s="363"/>
      <c r="B58" s="1021"/>
      <c r="G58" s="1025"/>
      <c r="H58" s="1025"/>
      <c r="I58" s="1031"/>
      <c r="J58" s="1031"/>
      <c r="K58" s="1034"/>
      <c r="L58" s="1034"/>
      <c r="M58" s="1034"/>
      <c r="N58" s="1034"/>
      <c r="AM58" s="363"/>
      <c r="AN58" s="1049"/>
      <c r="AO58" s="1049"/>
      <c r="AP58" s="1049"/>
      <c r="AQ58" s="1049"/>
      <c r="AR58" s="1049"/>
      <c r="AS58" s="1049"/>
      <c r="AT58" s="1049"/>
      <c r="AU58" s="1049"/>
      <c r="AV58" s="1049"/>
      <c r="AW58" s="1049"/>
      <c r="AX58" s="1049"/>
      <c r="AY58" s="1049"/>
      <c r="AZ58" s="1049"/>
      <c r="BA58" s="1049"/>
      <c r="BB58" s="1048"/>
      <c r="BC58" s="1048"/>
      <c r="BD58" s="1048"/>
      <c r="BE58" s="1048"/>
      <c r="BF58" s="1048"/>
      <c r="BG58" s="1048"/>
      <c r="BH58" s="1048"/>
      <c r="BI58" s="1048"/>
      <c r="BJ58" s="1048"/>
      <c r="BK58" s="1048"/>
      <c r="BL58" s="1048"/>
      <c r="BM58" s="1048"/>
      <c r="BN58" s="1048"/>
      <c r="BO58" s="1048"/>
      <c r="BP58" s="1053"/>
      <c r="BQ58" s="1053"/>
      <c r="BR58" s="1053"/>
      <c r="BS58" s="1053"/>
      <c r="BT58" s="1053"/>
      <c r="BU58" s="1053"/>
      <c r="BV58" s="1053"/>
      <c r="BW58" s="1053"/>
      <c r="BX58" s="1053"/>
      <c r="BY58" s="1053"/>
      <c r="BZ58" s="1053"/>
      <c r="CA58" s="1053"/>
      <c r="CB58" s="1053"/>
      <c r="CC58" s="1053"/>
      <c r="CD58" s="1053"/>
      <c r="CE58" s="1053"/>
      <c r="CF58" s="1053"/>
      <c r="CG58" s="1053"/>
      <c r="CH58" s="1053"/>
      <c r="CI58" s="1053"/>
      <c r="CJ58" s="1053"/>
      <c r="CK58" s="1053"/>
      <c r="CL58" s="1053"/>
      <c r="CM58" s="1053"/>
      <c r="CN58" s="1053"/>
      <c r="CO58" s="1053"/>
      <c r="CP58" s="1053"/>
      <c r="CQ58" s="1053"/>
      <c r="CR58" s="1053"/>
      <c r="CS58" s="1053"/>
      <c r="CT58" s="1053"/>
      <c r="CU58" s="1053"/>
      <c r="CV58" s="1053"/>
      <c r="CW58" s="1053"/>
      <c r="CX58" s="1053"/>
      <c r="CY58" s="1053"/>
      <c r="CZ58" s="1053"/>
      <c r="DA58" s="1053"/>
      <c r="DB58" s="1053"/>
      <c r="DC58" s="1053"/>
      <c r="DD58" s="1058"/>
      <c r="DE58" s="1021"/>
    </row>
    <row r="59" spans="1:109" s="1015" customFormat="1" ht="13.2">
      <c r="A59" s="363"/>
      <c r="B59" s="1021"/>
      <c r="K59" s="1035"/>
      <c r="L59" s="1035"/>
      <c r="M59" s="1035"/>
      <c r="N59" s="1035"/>
      <c r="AQ59" s="1035"/>
      <c r="AR59" s="1035"/>
      <c r="AS59" s="1035"/>
      <c r="AT59" s="1035"/>
      <c r="BC59" s="1035"/>
      <c r="BD59" s="1035"/>
      <c r="BE59" s="1035"/>
      <c r="BF59" s="1035"/>
      <c r="BO59" s="1035"/>
      <c r="BP59" s="1035"/>
      <c r="BQ59" s="1035"/>
      <c r="BR59" s="1035"/>
      <c r="CA59" s="1035"/>
      <c r="CB59" s="1035"/>
      <c r="CC59" s="1035"/>
      <c r="CD59" s="1035"/>
      <c r="CM59" s="1035"/>
      <c r="CN59" s="1035"/>
      <c r="CO59" s="1035"/>
      <c r="CP59" s="1035"/>
      <c r="CY59" s="1035"/>
      <c r="CZ59" s="1035"/>
      <c r="DA59" s="1035"/>
      <c r="DB59" s="1035"/>
      <c r="DC59" s="1035"/>
      <c r="DD59" s="1058"/>
      <c r="DE59" s="1021"/>
    </row>
    <row r="60" spans="1:109" s="1015" customFormat="1" ht="13.2">
      <c r="A60" s="363"/>
      <c r="B60" s="1021"/>
      <c r="K60" s="1035"/>
      <c r="L60" s="1035"/>
      <c r="M60" s="1035"/>
      <c r="N60" s="1035"/>
      <c r="AQ60" s="1035"/>
      <c r="AR60" s="1035"/>
      <c r="AS60" s="1035"/>
      <c r="AT60" s="1035"/>
      <c r="BC60" s="1035"/>
      <c r="BD60" s="1035"/>
      <c r="BE60" s="1035"/>
      <c r="BF60" s="1035"/>
      <c r="BO60" s="1035"/>
      <c r="BP60" s="1035"/>
      <c r="BQ60" s="1035"/>
      <c r="BR60" s="1035"/>
      <c r="CA60" s="1035"/>
      <c r="CB60" s="1035"/>
      <c r="CC60" s="1035"/>
      <c r="CD60" s="1035"/>
      <c r="CM60" s="1035"/>
      <c r="CN60" s="1035"/>
      <c r="CO60" s="1035"/>
      <c r="CP60" s="1035"/>
      <c r="CY60" s="1035"/>
      <c r="CZ60" s="1035"/>
      <c r="DA60" s="1035"/>
      <c r="DB60" s="1035"/>
      <c r="DC60" s="1035"/>
      <c r="DD60" s="1058"/>
      <c r="DE60" s="1021"/>
    </row>
    <row r="61" spans="1:109" s="1015" customFormat="1" ht="13.2">
      <c r="A61" s="363"/>
      <c r="B61" s="1022"/>
      <c r="C61" s="1023"/>
      <c r="D61" s="1023"/>
      <c r="E61" s="1023"/>
      <c r="F61" s="1023"/>
      <c r="G61" s="1023"/>
      <c r="H61" s="1023"/>
      <c r="I61" s="1023"/>
      <c r="J61" s="1023"/>
      <c r="K61" s="1023"/>
      <c r="L61" s="1023"/>
      <c r="M61" s="1041"/>
      <c r="N61" s="1041"/>
      <c r="O61" s="1023"/>
      <c r="P61" s="1023"/>
      <c r="Q61" s="1023"/>
      <c r="R61" s="1023"/>
      <c r="S61" s="1023"/>
      <c r="T61" s="1023"/>
      <c r="U61" s="1023"/>
      <c r="V61" s="1023"/>
      <c r="W61" s="1023"/>
      <c r="X61" s="1023"/>
      <c r="Y61" s="1023"/>
      <c r="Z61" s="1023"/>
      <c r="AA61" s="1023"/>
      <c r="AB61" s="1023"/>
      <c r="AC61" s="1023"/>
      <c r="AD61" s="1023"/>
      <c r="AE61" s="1023"/>
      <c r="AF61" s="1023"/>
      <c r="AG61" s="1023"/>
      <c r="AH61" s="1023"/>
      <c r="AI61" s="1023"/>
      <c r="AJ61" s="1023"/>
      <c r="AK61" s="1023"/>
      <c r="AL61" s="1023"/>
      <c r="AM61" s="1023"/>
      <c r="AN61" s="1023"/>
      <c r="AO61" s="1023"/>
      <c r="AP61" s="1023"/>
      <c r="AQ61" s="1023"/>
      <c r="AR61" s="1023"/>
      <c r="AS61" s="1041"/>
      <c r="AT61" s="1041"/>
      <c r="AU61" s="1023"/>
      <c r="AV61" s="1023"/>
      <c r="AW61" s="1023"/>
      <c r="AX61" s="1023"/>
      <c r="AY61" s="1023"/>
      <c r="AZ61" s="1023"/>
      <c r="BA61" s="1023"/>
      <c r="BB61" s="1023"/>
      <c r="BC61" s="1023"/>
      <c r="BD61" s="1023"/>
      <c r="BE61" s="1041"/>
      <c r="BF61" s="1041"/>
      <c r="BG61" s="1023"/>
      <c r="BH61" s="1023"/>
      <c r="BI61" s="1023"/>
      <c r="BJ61" s="1023"/>
      <c r="BK61" s="1023"/>
      <c r="BL61" s="1023"/>
      <c r="BM61" s="1023"/>
      <c r="BN61" s="1023"/>
      <c r="BO61" s="1023"/>
      <c r="BP61" s="1023"/>
      <c r="BQ61" s="1041"/>
      <c r="BR61" s="1041"/>
      <c r="BS61" s="1023"/>
      <c r="BT61" s="1023"/>
      <c r="BU61" s="1023"/>
      <c r="BV61" s="1023"/>
      <c r="BW61" s="1023"/>
      <c r="BX61" s="1023"/>
      <c r="BY61" s="1023"/>
      <c r="BZ61" s="1023"/>
      <c r="CA61" s="1023"/>
      <c r="CB61" s="1023"/>
      <c r="CC61" s="1041"/>
      <c r="CD61" s="1041"/>
      <c r="CE61" s="1023"/>
      <c r="CF61" s="1023"/>
      <c r="CG61" s="1023"/>
      <c r="CH61" s="1023"/>
      <c r="CI61" s="1023"/>
      <c r="CJ61" s="1023"/>
      <c r="CK61" s="1023"/>
      <c r="CL61" s="1023"/>
      <c r="CM61" s="1023"/>
      <c r="CN61" s="1023"/>
      <c r="CO61" s="1041"/>
      <c r="CP61" s="1041"/>
      <c r="CQ61" s="1023"/>
      <c r="CR61" s="1023"/>
      <c r="CS61" s="1023"/>
      <c r="CT61" s="1023"/>
      <c r="CU61" s="1023"/>
      <c r="CV61" s="1023"/>
      <c r="CW61" s="1023"/>
      <c r="CX61" s="1023"/>
      <c r="CY61" s="1023"/>
      <c r="CZ61" s="1023"/>
      <c r="DA61" s="1041"/>
      <c r="DB61" s="1041"/>
      <c r="DC61" s="1041"/>
      <c r="DD61" s="1059"/>
      <c r="DE61" s="1021"/>
    </row>
    <row r="62" spans="1:109" ht="13.2">
      <c r="B62" s="1020"/>
      <c r="C62" s="1020"/>
      <c r="D62" s="1020"/>
      <c r="E62" s="1020"/>
      <c r="F62" s="1020"/>
      <c r="G62" s="1020"/>
      <c r="H62" s="1020"/>
      <c r="I62" s="1020"/>
      <c r="J62" s="1020"/>
      <c r="K62" s="1020"/>
      <c r="L62" s="1020"/>
      <c r="M62" s="1020"/>
      <c r="N62" s="1020"/>
      <c r="O62" s="1020"/>
      <c r="P62" s="1020"/>
      <c r="Q62" s="1020"/>
      <c r="R62" s="1020"/>
      <c r="S62" s="1020"/>
      <c r="T62" s="1020"/>
      <c r="U62" s="1020"/>
      <c r="V62" s="1020"/>
      <c r="W62" s="1020"/>
      <c r="X62" s="1020"/>
      <c r="Y62" s="1020"/>
      <c r="Z62" s="1020"/>
      <c r="AA62" s="1020"/>
      <c r="AB62" s="1020"/>
      <c r="AC62" s="1020"/>
      <c r="AD62" s="1020"/>
      <c r="AE62" s="1020"/>
      <c r="AF62" s="1020"/>
      <c r="AG62" s="1020"/>
      <c r="AH62" s="1020"/>
      <c r="AI62" s="1020"/>
      <c r="AJ62" s="1020"/>
      <c r="AK62" s="1020"/>
      <c r="AL62" s="1020"/>
      <c r="AM62" s="1020"/>
      <c r="AN62" s="1020"/>
      <c r="AO62" s="1020"/>
      <c r="AP62" s="1020"/>
      <c r="AQ62" s="1020"/>
      <c r="AR62" s="1020"/>
      <c r="AS62" s="1020"/>
      <c r="AT62" s="1020"/>
      <c r="AU62" s="1020"/>
      <c r="AV62" s="1020"/>
      <c r="AW62" s="1020"/>
      <c r="AX62" s="1020"/>
      <c r="AY62" s="1020"/>
      <c r="AZ62" s="1020"/>
      <c r="BA62" s="1020"/>
      <c r="BB62" s="1020"/>
      <c r="BC62" s="1020"/>
      <c r="BD62" s="1020"/>
      <c r="BE62" s="1020"/>
      <c r="BF62" s="1020"/>
      <c r="BG62" s="1020"/>
      <c r="BH62" s="1020"/>
      <c r="BI62" s="1020"/>
      <c r="BJ62" s="1020"/>
      <c r="BK62" s="1020"/>
      <c r="BL62" s="1020"/>
      <c r="BM62" s="1020"/>
      <c r="BN62" s="1020"/>
      <c r="BO62" s="1020"/>
      <c r="BP62" s="1020"/>
      <c r="BQ62" s="1020"/>
      <c r="BR62" s="1020"/>
      <c r="BS62" s="1020"/>
      <c r="BT62" s="1020"/>
      <c r="BU62" s="1020"/>
      <c r="BV62" s="1020"/>
      <c r="BW62" s="1020"/>
      <c r="BX62" s="1020"/>
      <c r="BY62" s="1020"/>
      <c r="BZ62" s="1020"/>
      <c r="CA62" s="1020"/>
      <c r="CB62" s="1020"/>
      <c r="CC62" s="1020"/>
      <c r="CD62" s="1020"/>
      <c r="CE62" s="1020"/>
      <c r="CF62" s="1020"/>
      <c r="CG62" s="1020"/>
      <c r="CH62" s="1020"/>
      <c r="CI62" s="1020"/>
      <c r="CJ62" s="1020"/>
      <c r="CK62" s="1020"/>
      <c r="CL62" s="1020"/>
      <c r="CM62" s="1020"/>
      <c r="CN62" s="1020"/>
      <c r="CO62" s="1020"/>
      <c r="CP62" s="1020"/>
      <c r="CQ62" s="1020"/>
      <c r="CR62" s="1020"/>
      <c r="CS62" s="1020"/>
      <c r="CT62" s="1020"/>
      <c r="CU62" s="1020"/>
      <c r="CV62" s="1020"/>
      <c r="CW62" s="1020"/>
      <c r="CX62" s="1020"/>
      <c r="CY62" s="1020"/>
      <c r="CZ62" s="1020"/>
      <c r="DA62" s="1020"/>
      <c r="DB62" s="1020"/>
      <c r="DC62" s="1020"/>
      <c r="DD62" s="1020"/>
      <c r="DE62" s="828"/>
    </row>
    <row r="63" spans="1:109" ht="16.2">
      <c r="B63" s="736" t="s">
        <v>334</v>
      </c>
    </row>
    <row r="64" spans="1:109" ht="13.2">
      <c r="B64" s="727"/>
      <c r="G64" s="1024"/>
      <c r="N64" s="1043"/>
      <c r="AM64" s="1024"/>
      <c r="AN64" s="1024" t="s">
        <v>558</v>
      </c>
      <c r="AP64" s="1015"/>
      <c r="AQ64" s="1015"/>
      <c r="AR64" s="1015"/>
      <c r="AY64" s="1024"/>
      <c r="BA64" s="1015"/>
      <c r="BB64" s="1015"/>
      <c r="BC64" s="1015"/>
      <c r="BK64" s="1024"/>
      <c r="BM64" s="1015"/>
      <c r="BN64" s="1015"/>
      <c r="BO64" s="1015"/>
      <c r="BW64" s="1024"/>
      <c r="BY64" s="1015"/>
      <c r="BZ64" s="1015"/>
      <c r="CA64" s="1015"/>
      <c r="CI64" s="1024"/>
      <c r="CK64" s="1015"/>
      <c r="CL64" s="1015"/>
      <c r="CM64" s="1015"/>
      <c r="CU64" s="1024"/>
      <c r="CW64" s="1015"/>
      <c r="CX64" s="1015"/>
      <c r="CY64" s="1015"/>
    </row>
    <row r="65" spans="2:107" ht="13.2">
      <c r="B65" s="727"/>
      <c r="AN65" s="1044" t="s">
        <v>494</v>
      </c>
      <c r="AO65" s="1050"/>
      <c r="AP65" s="1050"/>
      <c r="AQ65" s="1050"/>
      <c r="AR65" s="1050"/>
      <c r="AS65" s="1050"/>
      <c r="AT65" s="1050"/>
      <c r="AU65" s="1050"/>
      <c r="AV65" s="1050"/>
      <c r="AW65" s="1050"/>
      <c r="AX65" s="1050"/>
      <c r="AY65" s="1050"/>
      <c r="AZ65" s="1050"/>
      <c r="BA65" s="1050"/>
      <c r="BB65" s="1050"/>
      <c r="BC65" s="1050"/>
      <c r="BD65" s="1050"/>
      <c r="BE65" s="1050"/>
      <c r="BF65" s="1050"/>
      <c r="BG65" s="1050"/>
      <c r="BH65" s="1050"/>
      <c r="BI65" s="1050"/>
      <c r="BJ65" s="1050"/>
      <c r="BK65" s="1050"/>
      <c r="BL65" s="1050"/>
      <c r="BM65" s="1050"/>
      <c r="BN65" s="1050"/>
      <c r="BO65" s="1050"/>
      <c r="BP65" s="1050"/>
      <c r="BQ65" s="1050"/>
      <c r="BR65" s="1050"/>
      <c r="BS65" s="1050"/>
      <c r="BT65" s="1050"/>
      <c r="BU65" s="1050"/>
      <c r="BV65" s="1050"/>
      <c r="BW65" s="1050"/>
      <c r="BX65" s="1050"/>
      <c r="BY65" s="1050"/>
      <c r="BZ65" s="1050"/>
      <c r="CA65" s="1050"/>
      <c r="CB65" s="1050"/>
      <c r="CC65" s="1050"/>
      <c r="CD65" s="1050"/>
      <c r="CE65" s="1050"/>
      <c r="CF65" s="1050"/>
      <c r="CG65" s="1050"/>
      <c r="CH65" s="1050"/>
      <c r="CI65" s="1050"/>
      <c r="CJ65" s="1050"/>
      <c r="CK65" s="1050"/>
      <c r="CL65" s="1050"/>
      <c r="CM65" s="1050"/>
      <c r="CN65" s="1050"/>
      <c r="CO65" s="1050"/>
      <c r="CP65" s="1050"/>
      <c r="CQ65" s="1050"/>
      <c r="CR65" s="1050"/>
      <c r="CS65" s="1050"/>
      <c r="CT65" s="1050"/>
      <c r="CU65" s="1050"/>
      <c r="CV65" s="1050"/>
      <c r="CW65" s="1050"/>
      <c r="CX65" s="1050"/>
      <c r="CY65" s="1050"/>
      <c r="CZ65" s="1050"/>
      <c r="DA65" s="1050"/>
      <c r="DB65" s="1050"/>
      <c r="DC65" s="1054"/>
    </row>
    <row r="66" spans="2:107" ht="13.2">
      <c r="B66" s="727"/>
      <c r="AN66" s="1045"/>
      <c r="AO66" s="1051"/>
      <c r="AP66" s="1051"/>
      <c r="AQ66" s="1051"/>
      <c r="AR66" s="1051"/>
      <c r="AS66" s="1051"/>
      <c r="AT66" s="1051"/>
      <c r="AU66" s="1051"/>
      <c r="AV66" s="1051"/>
      <c r="AW66" s="1051"/>
      <c r="AX66" s="1051"/>
      <c r="AY66" s="1051"/>
      <c r="AZ66" s="1051"/>
      <c r="BA66" s="1051"/>
      <c r="BB66" s="1051"/>
      <c r="BC66" s="1051"/>
      <c r="BD66" s="1051"/>
      <c r="BE66" s="1051"/>
      <c r="BF66" s="1051"/>
      <c r="BG66" s="1051"/>
      <c r="BH66" s="1051"/>
      <c r="BI66" s="1051"/>
      <c r="BJ66" s="1051"/>
      <c r="BK66" s="1051"/>
      <c r="BL66" s="1051"/>
      <c r="BM66" s="1051"/>
      <c r="BN66" s="1051"/>
      <c r="BO66" s="1051"/>
      <c r="BP66" s="1051"/>
      <c r="BQ66" s="1051"/>
      <c r="BR66" s="1051"/>
      <c r="BS66" s="1051"/>
      <c r="BT66" s="1051"/>
      <c r="BU66" s="1051"/>
      <c r="BV66" s="1051"/>
      <c r="BW66" s="1051"/>
      <c r="BX66" s="1051"/>
      <c r="BY66" s="1051"/>
      <c r="BZ66" s="1051"/>
      <c r="CA66" s="1051"/>
      <c r="CB66" s="1051"/>
      <c r="CC66" s="1051"/>
      <c r="CD66" s="1051"/>
      <c r="CE66" s="1051"/>
      <c r="CF66" s="1051"/>
      <c r="CG66" s="1051"/>
      <c r="CH66" s="1051"/>
      <c r="CI66" s="1051"/>
      <c r="CJ66" s="1051"/>
      <c r="CK66" s="1051"/>
      <c r="CL66" s="1051"/>
      <c r="CM66" s="1051"/>
      <c r="CN66" s="1051"/>
      <c r="CO66" s="1051"/>
      <c r="CP66" s="1051"/>
      <c r="CQ66" s="1051"/>
      <c r="CR66" s="1051"/>
      <c r="CS66" s="1051"/>
      <c r="CT66" s="1051"/>
      <c r="CU66" s="1051"/>
      <c r="CV66" s="1051"/>
      <c r="CW66" s="1051"/>
      <c r="CX66" s="1051"/>
      <c r="CY66" s="1051"/>
      <c r="CZ66" s="1051"/>
      <c r="DA66" s="1051"/>
      <c r="DB66" s="1051"/>
      <c r="DC66" s="1055"/>
    </row>
    <row r="67" spans="2:107" ht="13.2">
      <c r="B67" s="727"/>
      <c r="AN67" s="1045"/>
      <c r="AO67" s="1051"/>
      <c r="AP67" s="1051"/>
      <c r="AQ67" s="1051"/>
      <c r="AR67" s="1051"/>
      <c r="AS67" s="1051"/>
      <c r="AT67" s="1051"/>
      <c r="AU67" s="1051"/>
      <c r="AV67" s="1051"/>
      <c r="AW67" s="1051"/>
      <c r="AX67" s="1051"/>
      <c r="AY67" s="1051"/>
      <c r="AZ67" s="1051"/>
      <c r="BA67" s="1051"/>
      <c r="BB67" s="1051"/>
      <c r="BC67" s="1051"/>
      <c r="BD67" s="1051"/>
      <c r="BE67" s="1051"/>
      <c r="BF67" s="1051"/>
      <c r="BG67" s="1051"/>
      <c r="BH67" s="1051"/>
      <c r="BI67" s="1051"/>
      <c r="BJ67" s="1051"/>
      <c r="BK67" s="1051"/>
      <c r="BL67" s="1051"/>
      <c r="BM67" s="1051"/>
      <c r="BN67" s="1051"/>
      <c r="BO67" s="1051"/>
      <c r="BP67" s="1051"/>
      <c r="BQ67" s="1051"/>
      <c r="BR67" s="1051"/>
      <c r="BS67" s="1051"/>
      <c r="BT67" s="1051"/>
      <c r="BU67" s="1051"/>
      <c r="BV67" s="1051"/>
      <c r="BW67" s="1051"/>
      <c r="BX67" s="1051"/>
      <c r="BY67" s="1051"/>
      <c r="BZ67" s="1051"/>
      <c r="CA67" s="1051"/>
      <c r="CB67" s="1051"/>
      <c r="CC67" s="1051"/>
      <c r="CD67" s="1051"/>
      <c r="CE67" s="1051"/>
      <c r="CF67" s="1051"/>
      <c r="CG67" s="1051"/>
      <c r="CH67" s="1051"/>
      <c r="CI67" s="1051"/>
      <c r="CJ67" s="1051"/>
      <c r="CK67" s="1051"/>
      <c r="CL67" s="1051"/>
      <c r="CM67" s="1051"/>
      <c r="CN67" s="1051"/>
      <c r="CO67" s="1051"/>
      <c r="CP67" s="1051"/>
      <c r="CQ67" s="1051"/>
      <c r="CR67" s="1051"/>
      <c r="CS67" s="1051"/>
      <c r="CT67" s="1051"/>
      <c r="CU67" s="1051"/>
      <c r="CV67" s="1051"/>
      <c r="CW67" s="1051"/>
      <c r="CX67" s="1051"/>
      <c r="CY67" s="1051"/>
      <c r="CZ67" s="1051"/>
      <c r="DA67" s="1051"/>
      <c r="DB67" s="1051"/>
      <c r="DC67" s="1055"/>
    </row>
    <row r="68" spans="2:107" ht="13.2">
      <c r="B68" s="727"/>
      <c r="AN68" s="1045"/>
      <c r="AO68" s="1051"/>
      <c r="AP68" s="1051"/>
      <c r="AQ68" s="1051"/>
      <c r="AR68" s="1051"/>
      <c r="AS68" s="1051"/>
      <c r="AT68" s="1051"/>
      <c r="AU68" s="1051"/>
      <c r="AV68" s="1051"/>
      <c r="AW68" s="1051"/>
      <c r="AX68" s="1051"/>
      <c r="AY68" s="1051"/>
      <c r="AZ68" s="1051"/>
      <c r="BA68" s="1051"/>
      <c r="BB68" s="1051"/>
      <c r="BC68" s="1051"/>
      <c r="BD68" s="1051"/>
      <c r="BE68" s="1051"/>
      <c r="BF68" s="1051"/>
      <c r="BG68" s="1051"/>
      <c r="BH68" s="1051"/>
      <c r="BI68" s="1051"/>
      <c r="BJ68" s="1051"/>
      <c r="BK68" s="1051"/>
      <c r="BL68" s="1051"/>
      <c r="BM68" s="1051"/>
      <c r="BN68" s="1051"/>
      <c r="BO68" s="1051"/>
      <c r="BP68" s="1051"/>
      <c r="BQ68" s="1051"/>
      <c r="BR68" s="1051"/>
      <c r="BS68" s="1051"/>
      <c r="BT68" s="1051"/>
      <c r="BU68" s="1051"/>
      <c r="BV68" s="1051"/>
      <c r="BW68" s="1051"/>
      <c r="BX68" s="1051"/>
      <c r="BY68" s="1051"/>
      <c r="BZ68" s="1051"/>
      <c r="CA68" s="1051"/>
      <c r="CB68" s="1051"/>
      <c r="CC68" s="1051"/>
      <c r="CD68" s="1051"/>
      <c r="CE68" s="1051"/>
      <c r="CF68" s="1051"/>
      <c r="CG68" s="1051"/>
      <c r="CH68" s="1051"/>
      <c r="CI68" s="1051"/>
      <c r="CJ68" s="1051"/>
      <c r="CK68" s="1051"/>
      <c r="CL68" s="1051"/>
      <c r="CM68" s="1051"/>
      <c r="CN68" s="1051"/>
      <c r="CO68" s="1051"/>
      <c r="CP68" s="1051"/>
      <c r="CQ68" s="1051"/>
      <c r="CR68" s="1051"/>
      <c r="CS68" s="1051"/>
      <c r="CT68" s="1051"/>
      <c r="CU68" s="1051"/>
      <c r="CV68" s="1051"/>
      <c r="CW68" s="1051"/>
      <c r="CX68" s="1051"/>
      <c r="CY68" s="1051"/>
      <c r="CZ68" s="1051"/>
      <c r="DA68" s="1051"/>
      <c r="DB68" s="1051"/>
      <c r="DC68" s="1055"/>
    </row>
    <row r="69" spans="2:107" ht="13.2">
      <c r="B69" s="727"/>
      <c r="AN69" s="1046"/>
      <c r="AO69" s="1052"/>
      <c r="AP69" s="1052"/>
      <c r="AQ69" s="1052"/>
      <c r="AR69" s="1052"/>
      <c r="AS69" s="1052"/>
      <c r="AT69" s="1052"/>
      <c r="AU69" s="1052"/>
      <c r="AV69" s="1052"/>
      <c r="AW69" s="1052"/>
      <c r="AX69" s="1052"/>
      <c r="AY69" s="1052"/>
      <c r="AZ69" s="1052"/>
      <c r="BA69" s="1052"/>
      <c r="BB69" s="1052"/>
      <c r="BC69" s="1052"/>
      <c r="BD69" s="1052"/>
      <c r="BE69" s="1052"/>
      <c r="BF69" s="1052"/>
      <c r="BG69" s="1052"/>
      <c r="BH69" s="1052"/>
      <c r="BI69" s="1052"/>
      <c r="BJ69" s="1052"/>
      <c r="BK69" s="1052"/>
      <c r="BL69" s="1052"/>
      <c r="BM69" s="1052"/>
      <c r="BN69" s="1052"/>
      <c r="BO69" s="1052"/>
      <c r="BP69" s="1052"/>
      <c r="BQ69" s="1052"/>
      <c r="BR69" s="1052"/>
      <c r="BS69" s="1052"/>
      <c r="BT69" s="1052"/>
      <c r="BU69" s="1052"/>
      <c r="BV69" s="1052"/>
      <c r="BW69" s="1052"/>
      <c r="BX69" s="1052"/>
      <c r="BY69" s="1052"/>
      <c r="BZ69" s="1052"/>
      <c r="CA69" s="1052"/>
      <c r="CB69" s="1052"/>
      <c r="CC69" s="1052"/>
      <c r="CD69" s="1052"/>
      <c r="CE69" s="1052"/>
      <c r="CF69" s="1052"/>
      <c r="CG69" s="1052"/>
      <c r="CH69" s="1052"/>
      <c r="CI69" s="1052"/>
      <c r="CJ69" s="1052"/>
      <c r="CK69" s="1052"/>
      <c r="CL69" s="1052"/>
      <c r="CM69" s="1052"/>
      <c r="CN69" s="1052"/>
      <c r="CO69" s="1052"/>
      <c r="CP69" s="1052"/>
      <c r="CQ69" s="1052"/>
      <c r="CR69" s="1052"/>
      <c r="CS69" s="1052"/>
      <c r="CT69" s="1052"/>
      <c r="CU69" s="1052"/>
      <c r="CV69" s="1052"/>
      <c r="CW69" s="1052"/>
      <c r="CX69" s="1052"/>
      <c r="CY69" s="1052"/>
      <c r="CZ69" s="1052"/>
      <c r="DA69" s="1052"/>
      <c r="DB69" s="1052"/>
      <c r="DC69" s="1056"/>
    </row>
    <row r="70" spans="2:107" ht="13.2">
      <c r="B70" s="727"/>
      <c r="H70" s="1029"/>
      <c r="I70" s="1029"/>
      <c r="J70" s="1032"/>
      <c r="K70" s="1032"/>
      <c r="L70" s="1039"/>
      <c r="M70" s="1032"/>
      <c r="N70" s="1039"/>
      <c r="AN70" s="1028"/>
      <c r="AO70" s="1028"/>
      <c r="AP70" s="1028"/>
      <c r="AZ70" s="1028"/>
      <c r="BA70" s="1028"/>
      <c r="BB70" s="1028"/>
      <c r="BL70" s="1028"/>
      <c r="BM70" s="1028"/>
      <c r="BN70" s="1028"/>
      <c r="BX70" s="1028"/>
      <c r="BY70" s="1028"/>
      <c r="BZ70" s="1028"/>
      <c r="CJ70" s="1028"/>
      <c r="CK70" s="1028"/>
      <c r="CL70" s="1028"/>
      <c r="CV70" s="1028"/>
      <c r="CW70" s="1028"/>
      <c r="CX70" s="1028"/>
    </row>
    <row r="71" spans="2:107" ht="13.2">
      <c r="B71" s="727"/>
      <c r="G71" s="1027"/>
      <c r="I71" s="1031"/>
      <c r="J71" s="1032"/>
      <c r="K71" s="1032"/>
      <c r="L71" s="1039"/>
      <c r="M71" s="1032"/>
      <c r="N71" s="1039"/>
      <c r="AM71" s="1027"/>
      <c r="AN71" s="363" t="s">
        <v>167</v>
      </c>
    </row>
    <row r="72" spans="2:107" ht="13.2">
      <c r="B72" s="727"/>
      <c r="G72" s="1025"/>
      <c r="H72" s="1025"/>
      <c r="I72" s="1025"/>
      <c r="J72" s="1025"/>
      <c r="K72" s="1033"/>
      <c r="L72" s="1033"/>
      <c r="M72" s="1040"/>
      <c r="N72" s="1040"/>
      <c r="AN72" s="1047"/>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49" t="s">
        <v>542</v>
      </c>
      <c r="BQ72" s="1049"/>
      <c r="BR72" s="1049"/>
      <c r="BS72" s="1049"/>
      <c r="BT72" s="1049"/>
      <c r="BU72" s="1049"/>
      <c r="BV72" s="1049"/>
      <c r="BW72" s="1049"/>
      <c r="BX72" s="1049" t="s">
        <v>543</v>
      </c>
      <c r="BY72" s="1049"/>
      <c r="BZ72" s="1049"/>
      <c r="CA72" s="1049"/>
      <c r="CB72" s="1049"/>
      <c r="CC72" s="1049"/>
      <c r="CD72" s="1049"/>
      <c r="CE72" s="1049"/>
      <c r="CF72" s="1049" t="s">
        <v>544</v>
      </c>
      <c r="CG72" s="1049"/>
      <c r="CH72" s="1049"/>
      <c r="CI72" s="1049"/>
      <c r="CJ72" s="1049"/>
      <c r="CK72" s="1049"/>
      <c r="CL72" s="1049"/>
      <c r="CM72" s="1049"/>
      <c r="CN72" s="1049" t="s">
        <v>545</v>
      </c>
      <c r="CO72" s="1049"/>
      <c r="CP72" s="1049"/>
      <c r="CQ72" s="1049"/>
      <c r="CR72" s="1049"/>
      <c r="CS72" s="1049"/>
      <c r="CT72" s="1049"/>
      <c r="CU72" s="1049"/>
      <c r="CV72" s="1049" t="s">
        <v>546</v>
      </c>
      <c r="CW72" s="1049"/>
      <c r="CX72" s="1049"/>
      <c r="CY72" s="1049"/>
      <c r="CZ72" s="1049"/>
      <c r="DA72" s="1049"/>
      <c r="DB72" s="1049"/>
      <c r="DC72" s="1049"/>
    </row>
    <row r="73" spans="2:107" ht="13.2">
      <c r="B73" s="727"/>
      <c r="G73" s="1026"/>
      <c r="H73" s="1026"/>
      <c r="I73" s="1026"/>
      <c r="J73" s="1026"/>
      <c r="K73" s="1036"/>
      <c r="L73" s="1036"/>
      <c r="M73" s="1036"/>
      <c r="N73" s="1036"/>
      <c r="AM73" s="1028"/>
      <c r="AN73" s="1048" t="s">
        <v>559</v>
      </c>
      <c r="AO73" s="1048"/>
      <c r="AP73" s="1048"/>
      <c r="AQ73" s="1048"/>
      <c r="AR73" s="1048"/>
      <c r="AS73" s="1048"/>
      <c r="AT73" s="1048"/>
      <c r="AU73" s="1048"/>
      <c r="AV73" s="1048"/>
      <c r="AW73" s="1048"/>
      <c r="AX73" s="1048"/>
      <c r="AY73" s="1048"/>
      <c r="AZ73" s="1048"/>
      <c r="BA73" s="1048"/>
      <c r="BB73" s="1048" t="s">
        <v>560</v>
      </c>
      <c r="BC73" s="1048"/>
      <c r="BD73" s="1048"/>
      <c r="BE73" s="1048"/>
      <c r="BF73" s="1048"/>
      <c r="BG73" s="1048"/>
      <c r="BH73" s="1048"/>
      <c r="BI73" s="1048"/>
      <c r="BJ73" s="1048"/>
      <c r="BK73" s="1048"/>
      <c r="BL73" s="1048"/>
      <c r="BM73" s="1048"/>
      <c r="BN73" s="1048"/>
      <c r="BO73" s="1048"/>
      <c r="BP73" s="1053">
        <v>82.6</v>
      </c>
      <c r="BQ73" s="1053"/>
      <c r="BR73" s="1053"/>
      <c r="BS73" s="1053"/>
      <c r="BT73" s="1053"/>
      <c r="BU73" s="1053"/>
      <c r="BV73" s="1053"/>
      <c r="BW73" s="1053"/>
      <c r="BX73" s="1053">
        <v>71.8</v>
      </c>
      <c r="BY73" s="1053"/>
      <c r="BZ73" s="1053"/>
      <c r="CA73" s="1053"/>
      <c r="CB73" s="1053"/>
      <c r="CC73" s="1053"/>
      <c r="CD73" s="1053"/>
      <c r="CE73" s="1053"/>
      <c r="CF73" s="1053">
        <v>59.4</v>
      </c>
      <c r="CG73" s="1053"/>
      <c r="CH73" s="1053"/>
      <c r="CI73" s="1053"/>
      <c r="CJ73" s="1053"/>
      <c r="CK73" s="1053"/>
      <c r="CL73" s="1053"/>
      <c r="CM73" s="1053"/>
      <c r="CN73" s="1053">
        <v>40.799999999999997</v>
      </c>
      <c r="CO73" s="1053"/>
      <c r="CP73" s="1053"/>
      <c r="CQ73" s="1053"/>
      <c r="CR73" s="1053"/>
      <c r="CS73" s="1053"/>
      <c r="CT73" s="1053"/>
      <c r="CU73" s="1053"/>
      <c r="CV73" s="1053">
        <v>30.4</v>
      </c>
      <c r="CW73" s="1053"/>
      <c r="CX73" s="1053"/>
      <c r="CY73" s="1053"/>
      <c r="CZ73" s="1053"/>
      <c r="DA73" s="1053"/>
      <c r="DB73" s="1053"/>
      <c r="DC73" s="1053"/>
    </row>
    <row r="74" spans="2:107" ht="13.2">
      <c r="B74" s="727"/>
      <c r="G74" s="1026"/>
      <c r="H74" s="1026"/>
      <c r="I74" s="1026"/>
      <c r="J74" s="1026"/>
      <c r="K74" s="1036"/>
      <c r="L74" s="1036"/>
      <c r="M74" s="1036"/>
      <c r="N74" s="1036"/>
      <c r="AM74" s="1028"/>
      <c r="AN74" s="1048"/>
      <c r="AO74" s="1048"/>
      <c r="AP74" s="1048"/>
      <c r="AQ74" s="1048"/>
      <c r="AR74" s="1048"/>
      <c r="AS74" s="1048"/>
      <c r="AT74" s="1048"/>
      <c r="AU74" s="1048"/>
      <c r="AV74" s="1048"/>
      <c r="AW74" s="1048"/>
      <c r="AX74" s="1048"/>
      <c r="AY74" s="1048"/>
      <c r="AZ74" s="1048"/>
      <c r="BA74" s="1048"/>
      <c r="BB74" s="1048"/>
      <c r="BC74" s="1048"/>
      <c r="BD74" s="1048"/>
      <c r="BE74" s="1048"/>
      <c r="BF74" s="1048"/>
      <c r="BG74" s="1048"/>
      <c r="BH74" s="1048"/>
      <c r="BI74" s="1048"/>
      <c r="BJ74" s="1048"/>
      <c r="BK74" s="1048"/>
      <c r="BL74" s="1048"/>
      <c r="BM74" s="1048"/>
      <c r="BN74" s="1048"/>
      <c r="BO74" s="1048"/>
      <c r="BP74" s="1053"/>
      <c r="BQ74" s="1053"/>
      <c r="BR74" s="1053"/>
      <c r="BS74" s="1053"/>
      <c r="BT74" s="1053"/>
      <c r="BU74" s="1053"/>
      <c r="BV74" s="1053"/>
      <c r="BW74" s="1053"/>
      <c r="BX74" s="1053"/>
      <c r="BY74" s="1053"/>
      <c r="BZ74" s="1053"/>
      <c r="CA74" s="1053"/>
      <c r="CB74" s="1053"/>
      <c r="CC74" s="1053"/>
      <c r="CD74" s="1053"/>
      <c r="CE74" s="1053"/>
      <c r="CF74" s="1053"/>
      <c r="CG74" s="1053"/>
      <c r="CH74" s="1053"/>
      <c r="CI74" s="1053"/>
      <c r="CJ74" s="1053"/>
      <c r="CK74" s="1053"/>
      <c r="CL74" s="1053"/>
      <c r="CM74" s="1053"/>
      <c r="CN74" s="1053"/>
      <c r="CO74" s="1053"/>
      <c r="CP74" s="1053"/>
      <c r="CQ74" s="1053"/>
      <c r="CR74" s="1053"/>
      <c r="CS74" s="1053"/>
      <c r="CT74" s="1053"/>
      <c r="CU74" s="1053"/>
      <c r="CV74" s="1053"/>
      <c r="CW74" s="1053"/>
      <c r="CX74" s="1053"/>
      <c r="CY74" s="1053"/>
      <c r="CZ74" s="1053"/>
      <c r="DA74" s="1053"/>
      <c r="DB74" s="1053"/>
      <c r="DC74" s="1053"/>
    </row>
    <row r="75" spans="2:107" ht="13.2">
      <c r="B75" s="727"/>
      <c r="G75" s="1026"/>
      <c r="H75" s="1026"/>
      <c r="I75" s="1025"/>
      <c r="J75" s="1025"/>
      <c r="K75" s="1034"/>
      <c r="L75" s="1034"/>
      <c r="M75" s="1034"/>
      <c r="N75" s="1034"/>
      <c r="AM75" s="1028"/>
      <c r="AN75" s="1048"/>
      <c r="AO75" s="1048"/>
      <c r="AP75" s="1048"/>
      <c r="AQ75" s="1048"/>
      <c r="AR75" s="1048"/>
      <c r="AS75" s="1048"/>
      <c r="AT75" s="1048"/>
      <c r="AU75" s="1048"/>
      <c r="AV75" s="1048"/>
      <c r="AW75" s="1048"/>
      <c r="AX75" s="1048"/>
      <c r="AY75" s="1048"/>
      <c r="AZ75" s="1048"/>
      <c r="BA75" s="1048"/>
      <c r="BB75" s="1048" t="s">
        <v>412</v>
      </c>
      <c r="BC75" s="1048"/>
      <c r="BD75" s="1048"/>
      <c r="BE75" s="1048"/>
      <c r="BF75" s="1048"/>
      <c r="BG75" s="1048"/>
      <c r="BH75" s="1048"/>
      <c r="BI75" s="1048"/>
      <c r="BJ75" s="1048"/>
      <c r="BK75" s="1048"/>
      <c r="BL75" s="1048"/>
      <c r="BM75" s="1048"/>
      <c r="BN75" s="1048"/>
      <c r="BO75" s="1048"/>
      <c r="BP75" s="1053">
        <v>11.1</v>
      </c>
      <c r="BQ75" s="1053"/>
      <c r="BR75" s="1053"/>
      <c r="BS75" s="1053"/>
      <c r="BT75" s="1053"/>
      <c r="BU75" s="1053"/>
      <c r="BV75" s="1053"/>
      <c r="BW75" s="1053"/>
      <c r="BX75" s="1053">
        <v>10.8</v>
      </c>
      <c r="BY75" s="1053"/>
      <c r="BZ75" s="1053"/>
      <c r="CA75" s="1053"/>
      <c r="CB75" s="1053"/>
      <c r="CC75" s="1053"/>
      <c r="CD75" s="1053"/>
      <c r="CE75" s="1053"/>
      <c r="CF75" s="1053">
        <v>10.6</v>
      </c>
      <c r="CG75" s="1053"/>
      <c r="CH75" s="1053"/>
      <c r="CI75" s="1053"/>
      <c r="CJ75" s="1053"/>
      <c r="CK75" s="1053"/>
      <c r="CL75" s="1053"/>
      <c r="CM75" s="1053"/>
      <c r="CN75" s="1053">
        <v>10.7</v>
      </c>
      <c r="CO75" s="1053"/>
      <c r="CP75" s="1053"/>
      <c r="CQ75" s="1053"/>
      <c r="CR75" s="1053"/>
      <c r="CS75" s="1053"/>
      <c r="CT75" s="1053"/>
      <c r="CU75" s="1053"/>
      <c r="CV75" s="1053">
        <v>11</v>
      </c>
      <c r="CW75" s="1053"/>
      <c r="CX75" s="1053"/>
      <c r="CY75" s="1053"/>
      <c r="CZ75" s="1053"/>
      <c r="DA75" s="1053"/>
      <c r="DB75" s="1053"/>
      <c r="DC75" s="1053"/>
    </row>
    <row r="76" spans="2:107" ht="13.2">
      <c r="B76" s="727"/>
      <c r="G76" s="1026"/>
      <c r="H76" s="1026"/>
      <c r="I76" s="1025"/>
      <c r="J76" s="1025"/>
      <c r="K76" s="1034"/>
      <c r="L76" s="1034"/>
      <c r="M76" s="1034"/>
      <c r="N76" s="1034"/>
      <c r="AM76" s="1028"/>
      <c r="AN76" s="1048"/>
      <c r="AO76" s="1048"/>
      <c r="AP76" s="1048"/>
      <c r="AQ76" s="1048"/>
      <c r="AR76" s="1048"/>
      <c r="AS76" s="1048"/>
      <c r="AT76" s="1048"/>
      <c r="AU76" s="1048"/>
      <c r="AV76" s="1048"/>
      <c r="AW76" s="1048"/>
      <c r="AX76" s="1048"/>
      <c r="AY76" s="1048"/>
      <c r="AZ76" s="1048"/>
      <c r="BA76" s="1048"/>
      <c r="BB76" s="1048"/>
      <c r="BC76" s="1048"/>
      <c r="BD76" s="1048"/>
      <c r="BE76" s="1048"/>
      <c r="BF76" s="1048"/>
      <c r="BG76" s="1048"/>
      <c r="BH76" s="1048"/>
      <c r="BI76" s="1048"/>
      <c r="BJ76" s="1048"/>
      <c r="BK76" s="1048"/>
      <c r="BL76" s="1048"/>
      <c r="BM76" s="1048"/>
      <c r="BN76" s="1048"/>
      <c r="BO76" s="1048"/>
      <c r="BP76" s="1053"/>
      <c r="BQ76" s="1053"/>
      <c r="BR76" s="1053"/>
      <c r="BS76" s="1053"/>
      <c r="BT76" s="1053"/>
      <c r="BU76" s="1053"/>
      <c r="BV76" s="1053"/>
      <c r="BW76" s="1053"/>
      <c r="BX76" s="1053"/>
      <c r="BY76" s="1053"/>
      <c r="BZ76" s="1053"/>
      <c r="CA76" s="1053"/>
      <c r="CB76" s="1053"/>
      <c r="CC76" s="1053"/>
      <c r="CD76" s="1053"/>
      <c r="CE76" s="1053"/>
      <c r="CF76" s="1053"/>
      <c r="CG76" s="1053"/>
      <c r="CH76" s="1053"/>
      <c r="CI76" s="1053"/>
      <c r="CJ76" s="1053"/>
      <c r="CK76" s="1053"/>
      <c r="CL76" s="1053"/>
      <c r="CM76" s="1053"/>
      <c r="CN76" s="1053"/>
      <c r="CO76" s="1053"/>
      <c r="CP76" s="1053"/>
      <c r="CQ76" s="1053"/>
      <c r="CR76" s="1053"/>
      <c r="CS76" s="1053"/>
      <c r="CT76" s="1053"/>
      <c r="CU76" s="1053"/>
      <c r="CV76" s="1053"/>
      <c r="CW76" s="1053"/>
      <c r="CX76" s="1053"/>
      <c r="CY76" s="1053"/>
      <c r="CZ76" s="1053"/>
      <c r="DA76" s="1053"/>
      <c r="DB76" s="1053"/>
      <c r="DC76" s="1053"/>
    </row>
    <row r="77" spans="2:107" ht="13.2">
      <c r="B77" s="727"/>
      <c r="G77" s="1025"/>
      <c r="H77" s="1025"/>
      <c r="I77" s="1025"/>
      <c r="J77" s="1025"/>
      <c r="K77" s="1036"/>
      <c r="L77" s="1036"/>
      <c r="M77" s="1036"/>
      <c r="N77" s="1036"/>
      <c r="AN77" s="1049" t="s">
        <v>530</v>
      </c>
      <c r="AO77" s="1049"/>
      <c r="AP77" s="1049"/>
      <c r="AQ77" s="1049"/>
      <c r="AR77" s="1049"/>
      <c r="AS77" s="1049"/>
      <c r="AT77" s="1049"/>
      <c r="AU77" s="1049"/>
      <c r="AV77" s="1049"/>
      <c r="AW77" s="1049"/>
      <c r="AX77" s="1049"/>
      <c r="AY77" s="1049"/>
      <c r="AZ77" s="1049"/>
      <c r="BA77" s="1049"/>
      <c r="BB77" s="1048" t="s">
        <v>560</v>
      </c>
      <c r="BC77" s="1048"/>
      <c r="BD77" s="1048"/>
      <c r="BE77" s="1048"/>
      <c r="BF77" s="1048"/>
      <c r="BG77" s="1048"/>
      <c r="BH77" s="1048"/>
      <c r="BI77" s="1048"/>
      <c r="BJ77" s="1048"/>
      <c r="BK77" s="1048"/>
      <c r="BL77" s="1048"/>
      <c r="BM77" s="1048"/>
      <c r="BN77" s="1048"/>
      <c r="BO77" s="1048"/>
      <c r="BP77" s="1053">
        <v>25.3</v>
      </c>
      <c r="BQ77" s="1053"/>
      <c r="BR77" s="1053"/>
      <c r="BS77" s="1053"/>
      <c r="BT77" s="1053"/>
      <c r="BU77" s="1053"/>
      <c r="BV77" s="1053"/>
      <c r="BW77" s="1053"/>
      <c r="BX77" s="1053">
        <v>25.5</v>
      </c>
      <c r="BY77" s="1053"/>
      <c r="BZ77" s="1053"/>
      <c r="CA77" s="1053"/>
      <c r="CB77" s="1053"/>
      <c r="CC77" s="1053"/>
      <c r="CD77" s="1053"/>
      <c r="CE77" s="1053"/>
      <c r="CF77" s="1053">
        <v>25.1</v>
      </c>
      <c r="CG77" s="1053"/>
      <c r="CH77" s="1053"/>
      <c r="CI77" s="1053"/>
      <c r="CJ77" s="1053"/>
      <c r="CK77" s="1053"/>
      <c r="CL77" s="1053"/>
      <c r="CM77" s="1053"/>
      <c r="CN77" s="1053">
        <v>18</v>
      </c>
      <c r="CO77" s="1053"/>
      <c r="CP77" s="1053"/>
      <c r="CQ77" s="1053"/>
      <c r="CR77" s="1053"/>
      <c r="CS77" s="1053"/>
      <c r="CT77" s="1053"/>
      <c r="CU77" s="1053"/>
      <c r="CV77" s="1053">
        <v>12.7</v>
      </c>
      <c r="CW77" s="1053"/>
      <c r="CX77" s="1053"/>
      <c r="CY77" s="1053"/>
      <c r="CZ77" s="1053"/>
      <c r="DA77" s="1053"/>
      <c r="DB77" s="1053"/>
      <c r="DC77" s="1053"/>
    </row>
    <row r="78" spans="2:107" ht="13.2">
      <c r="B78" s="727"/>
      <c r="G78" s="1025"/>
      <c r="H78" s="1025"/>
      <c r="I78" s="1025"/>
      <c r="J78" s="1025"/>
      <c r="K78" s="1036"/>
      <c r="L78" s="1036"/>
      <c r="M78" s="1036"/>
      <c r="N78" s="1036"/>
      <c r="AN78" s="1049"/>
      <c r="AO78" s="1049"/>
      <c r="AP78" s="1049"/>
      <c r="AQ78" s="1049"/>
      <c r="AR78" s="1049"/>
      <c r="AS78" s="1049"/>
      <c r="AT78" s="1049"/>
      <c r="AU78" s="1049"/>
      <c r="AV78" s="1049"/>
      <c r="AW78" s="1049"/>
      <c r="AX78" s="1049"/>
      <c r="AY78" s="1049"/>
      <c r="AZ78" s="1049"/>
      <c r="BA78" s="1049"/>
      <c r="BB78" s="1048"/>
      <c r="BC78" s="1048"/>
      <c r="BD78" s="1048"/>
      <c r="BE78" s="1048"/>
      <c r="BF78" s="1048"/>
      <c r="BG78" s="1048"/>
      <c r="BH78" s="1048"/>
      <c r="BI78" s="1048"/>
      <c r="BJ78" s="1048"/>
      <c r="BK78" s="1048"/>
      <c r="BL78" s="1048"/>
      <c r="BM78" s="1048"/>
      <c r="BN78" s="1048"/>
      <c r="BO78" s="1048"/>
      <c r="BP78" s="1053"/>
      <c r="BQ78" s="1053"/>
      <c r="BR78" s="1053"/>
      <c r="BS78" s="1053"/>
      <c r="BT78" s="1053"/>
      <c r="BU78" s="1053"/>
      <c r="BV78" s="1053"/>
      <c r="BW78" s="1053"/>
      <c r="BX78" s="1053"/>
      <c r="BY78" s="1053"/>
      <c r="BZ78" s="1053"/>
      <c r="CA78" s="1053"/>
      <c r="CB78" s="1053"/>
      <c r="CC78" s="1053"/>
      <c r="CD78" s="1053"/>
      <c r="CE78" s="1053"/>
      <c r="CF78" s="1053"/>
      <c r="CG78" s="1053"/>
      <c r="CH78" s="1053"/>
      <c r="CI78" s="1053"/>
      <c r="CJ78" s="1053"/>
      <c r="CK78" s="1053"/>
      <c r="CL78" s="1053"/>
      <c r="CM78" s="1053"/>
      <c r="CN78" s="1053"/>
      <c r="CO78" s="1053"/>
      <c r="CP78" s="1053"/>
      <c r="CQ78" s="1053"/>
      <c r="CR78" s="1053"/>
      <c r="CS78" s="1053"/>
      <c r="CT78" s="1053"/>
      <c r="CU78" s="1053"/>
      <c r="CV78" s="1053"/>
      <c r="CW78" s="1053"/>
      <c r="CX78" s="1053"/>
      <c r="CY78" s="1053"/>
      <c r="CZ78" s="1053"/>
      <c r="DA78" s="1053"/>
      <c r="DB78" s="1053"/>
      <c r="DC78" s="1053"/>
    </row>
    <row r="79" spans="2:107" ht="13.2">
      <c r="B79" s="727"/>
      <c r="G79" s="1025"/>
      <c r="H79" s="1025"/>
      <c r="I79" s="1031"/>
      <c r="J79" s="1031"/>
      <c r="K79" s="1037"/>
      <c r="L79" s="1037"/>
      <c r="M79" s="1037"/>
      <c r="N79" s="1037"/>
      <c r="AN79" s="1049"/>
      <c r="AO79" s="1049"/>
      <c r="AP79" s="1049"/>
      <c r="AQ79" s="1049"/>
      <c r="AR79" s="1049"/>
      <c r="AS79" s="1049"/>
      <c r="AT79" s="1049"/>
      <c r="AU79" s="1049"/>
      <c r="AV79" s="1049"/>
      <c r="AW79" s="1049"/>
      <c r="AX79" s="1049"/>
      <c r="AY79" s="1049"/>
      <c r="AZ79" s="1049"/>
      <c r="BA79" s="1049"/>
      <c r="BB79" s="1048" t="s">
        <v>412</v>
      </c>
      <c r="BC79" s="1048"/>
      <c r="BD79" s="1048"/>
      <c r="BE79" s="1048"/>
      <c r="BF79" s="1048"/>
      <c r="BG79" s="1048"/>
      <c r="BH79" s="1048"/>
      <c r="BI79" s="1048"/>
      <c r="BJ79" s="1048"/>
      <c r="BK79" s="1048"/>
      <c r="BL79" s="1048"/>
      <c r="BM79" s="1048"/>
      <c r="BN79" s="1048"/>
      <c r="BO79" s="1048"/>
      <c r="BP79" s="1053">
        <v>6.9</v>
      </c>
      <c r="BQ79" s="1053"/>
      <c r="BR79" s="1053"/>
      <c r="BS79" s="1053"/>
      <c r="BT79" s="1053"/>
      <c r="BU79" s="1053"/>
      <c r="BV79" s="1053"/>
      <c r="BW79" s="1053"/>
      <c r="BX79" s="1053">
        <v>6.6</v>
      </c>
      <c r="BY79" s="1053"/>
      <c r="BZ79" s="1053"/>
      <c r="CA79" s="1053"/>
      <c r="CB79" s="1053"/>
      <c r="CC79" s="1053"/>
      <c r="CD79" s="1053"/>
      <c r="CE79" s="1053"/>
      <c r="CF79" s="1053">
        <v>6.4</v>
      </c>
      <c r="CG79" s="1053"/>
      <c r="CH79" s="1053"/>
      <c r="CI79" s="1053"/>
      <c r="CJ79" s="1053"/>
      <c r="CK79" s="1053"/>
      <c r="CL79" s="1053"/>
      <c r="CM79" s="1053"/>
      <c r="CN79" s="1053">
        <v>6.6</v>
      </c>
      <c r="CO79" s="1053"/>
      <c r="CP79" s="1053"/>
      <c r="CQ79" s="1053"/>
      <c r="CR79" s="1053"/>
      <c r="CS79" s="1053"/>
      <c r="CT79" s="1053"/>
      <c r="CU79" s="1053"/>
      <c r="CV79" s="1053">
        <v>6.6</v>
      </c>
      <c r="CW79" s="1053"/>
      <c r="CX79" s="1053"/>
      <c r="CY79" s="1053"/>
      <c r="CZ79" s="1053"/>
      <c r="DA79" s="1053"/>
      <c r="DB79" s="1053"/>
      <c r="DC79" s="1053"/>
    </row>
    <row r="80" spans="2:107" ht="13.2">
      <c r="B80" s="727"/>
      <c r="G80" s="1025"/>
      <c r="H80" s="1025"/>
      <c r="I80" s="1031"/>
      <c r="J80" s="1031"/>
      <c r="K80" s="1037"/>
      <c r="L80" s="1037"/>
      <c r="M80" s="1037"/>
      <c r="N80" s="1037"/>
      <c r="AN80" s="1049"/>
      <c r="AO80" s="1049"/>
      <c r="AP80" s="1049"/>
      <c r="AQ80" s="1049"/>
      <c r="AR80" s="1049"/>
      <c r="AS80" s="1049"/>
      <c r="AT80" s="1049"/>
      <c r="AU80" s="1049"/>
      <c r="AV80" s="1049"/>
      <c r="AW80" s="1049"/>
      <c r="AX80" s="1049"/>
      <c r="AY80" s="1049"/>
      <c r="AZ80" s="1049"/>
      <c r="BA80" s="1049"/>
      <c r="BB80" s="1048"/>
      <c r="BC80" s="1048"/>
      <c r="BD80" s="1048"/>
      <c r="BE80" s="1048"/>
      <c r="BF80" s="1048"/>
      <c r="BG80" s="1048"/>
      <c r="BH80" s="1048"/>
      <c r="BI80" s="1048"/>
      <c r="BJ80" s="1048"/>
      <c r="BK80" s="1048"/>
      <c r="BL80" s="1048"/>
      <c r="BM80" s="1048"/>
      <c r="BN80" s="1048"/>
      <c r="BO80" s="1048"/>
      <c r="BP80" s="1053"/>
      <c r="BQ80" s="1053"/>
      <c r="BR80" s="1053"/>
      <c r="BS80" s="1053"/>
      <c r="BT80" s="1053"/>
      <c r="BU80" s="1053"/>
      <c r="BV80" s="1053"/>
      <c r="BW80" s="1053"/>
      <c r="BX80" s="1053"/>
      <c r="BY80" s="1053"/>
      <c r="BZ80" s="1053"/>
      <c r="CA80" s="1053"/>
      <c r="CB80" s="1053"/>
      <c r="CC80" s="1053"/>
      <c r="CD80" s="1053"/>
      <c r="CE80" s="1053"/>
      <c r="CF80" s="1053"/>
      <c r="CG80" s="1053"/>
      <c r="CH80" s="1053"/>
      <c r="CI80" s="1053"/>
      <c r="CJ80" s="1053"/>
      <c r="CK80" s="1053"/>
      <c r="CL80" s="1053"/>
      <c r="CM80" s="1053"/>
      <c r="CN80" s="1053"/>
      <c r="CO80" s="1053"/>
      <c r="CP80" s="1053"/>
      <c r="CQ80" s="1053"/>
      <c r="CR80" s="1053"/>
      <c r="CS80" s="1053"/>
      <c r="CT80" s="1053"/>
      <c r="CU80" s="1053"/>
      <c r="CV80" s="1053"/>
      <c r="CW80" s="1053"/>
      <c r="CX80" s="1053"/>
      <c r="CY80" s="1053"/>
      <c r="CZ80" s="1053"/>
      <c r="DA80" s="1053"/>
      <c r="DB80" s="1053"/>
      <c r="DC80" s="1053"/>
    </row>
    <row r="81" spans="2:109" ht="13.2">
      <c r="B81" s="727"/>
    </row>
    <row r="82" spans="2:109" ht="16.2">
      <c r="B82" s="727"/>
      <c r="K82" s="1038"/>
      <c r="L82" s="1038"/>
      <c r="M82" s="1038"/>
      <c r="N82" s="1038"/>
      <c r="AQ82" s="1038"/>
      <c r="AR82" s="1038"/>
      <c r="AS82" s="1038"/>
      <c r="AT82" s="1038"/>
      <c r="BC82" s="1038"/>
      <c r="BD82" s="1038"/>
      <c r="BE82" s="1038"/>
      <c r="BF82" s="1038"/>
      <c r="BO82" s="1038"/>
      <c r="BP82" s="1038"/>
      <c r="BQ82" s="1038"/>
      <c r="BR82" s="1038"/>
      <c r="CA82" s="1038"/>
      <c r="CB82" s="1038"/>
      <c r="CC82" s="1038"/>
      <c r="CD82" s="1038"/>
      <c r="CM82" s="1038"/>
      <c r="CN82" s="1038"/>
      <c r="CO82" s="1038"/>
      <c r="CP82" s="1038"/>
      <c r="CY82" s="1038"/>
      <c r="CZ82" s="1038"/>
      <c r="DA82" s="1038"/>
      <c r="DB82" s="1038"/>
      <c r="DC82" s="1038"/>
    </row>
    <row r="83" spans="2:109" ht="13.2">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4"/>
    </row>
    <row r="84" spans="2:109" ht="13.2">
      <c r="DD84" s="828"/>
      <c r="DE84" s="828"/>
    </row>
    <row r="85" spans="2:109" ht="13.2">
      <c r="DD85" s="828"/>
      <c r="DE85" s="828"/>
    </row>
  </sheetData>
  <sheetProtection algorithmName="SHA-512" hashValue="+T+UNPkt1jiBUwNueU/LUhq/xYeyMfocGNpLnXce799GqP2NOC1VuI9ALF1ACV5IXqXCSF7uvCAkygetNCozDg==" saltValue="KlqNuD1zRTy7haM0HfhTl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4140625" style="724" customWidth="1"/>
    <col min="35" max="122" width="2.44140625" style="725" customWidth="1"/>
    <col min="123" max="16384" width="2.441406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c r="S2" s="725"/>
      <c r="AH2" s="725"/>
    </row>
    <row r="3" spans="1: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row r="5" spans="1:34"/>
    <row r="6" spans="1:34"/>
    <row r="7" spans="1:34"/>
    <row r="8" spans="1:34"/>
    <row r="9" spans="1:34">
      <c r="AH9" s="725"/>
    </row>
    <row r="10" spans="1:34"/>
    <row r="11" spans="1:34"/>
    <row r="12" spans="1:34"/>
    <row r="13" spans="1:34"/>
    <row r="14" spans="1:34"/>
    <row r="15" spans="1:34"/>
    <row r="16" spans="1: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98</v>
      </c>
    </row>
  </sheetData>
  <sheetProtection algorithmName="SHA-512" hashValue="Iw+llGaScH9Oy8LIZf9rfvba7+VVz6Nw+2lFlnq/lmQuc5iehdAXCAUGq+OvqkbLxXgpfxzGJiT8DPp2rH+eKQ==" saltValue="WVgm2BQQ5YN4kaeL5SA4a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40" zoomScaleNormal="40" zoomScaleSheetLayoutView="55" workbookViewId="0"/>
  </sheetViews>
  <sheetFormatPr defaultColWidth="0" defaultRowHeight="13.5" customHeight="1" zeroHeight="1"/>
  <cols>
    <col min="1" max="34" width="2.44140625" style="724" customWidth="1"/>
    <col min="35" max="122" width="2.44140625" style="725" customWidth="1"/>
    <col min="123" max="16384" width="2.441406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c r="S2" s="725"/>
      <c r="AH2" s="725"/>
    </row>
    <row r="3" spans="2: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row r="5" spans="2:34"/>
    <row r="6" spans="2:34"/>
    <row r="7" spans="2:34"/>
    <row r="8" spans="2:34"/>
    <row r="9" spans="2:34">
      <c r="AH9" s="725"/>
    </row>
    <row r="10" spans="2:34"/>
    <row r="11" spans="2:34"/>
    <row r="12" spans="2:34"/>
    <row r="13" spans="2:34"/>
    <row r="14" spans="2:34"/>
    <row r="15" spans="2:34"/>
    <row r="16" spans="2: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c r="AG59" s="725"/>
      <c r="AH59" s="725"/>
    </row>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98</v>
      </c>
    </row>
  </sheetData>
  <sheetProtection algorithmName="SHA-512" hashValue="aPOh8OY0N0+IzB25IMhRctWSeCR3lBcf++KFSvfl3L0HrJ7NDG9UP0wCaLH8moSY06mr8swL04LII2vUNUUo7w==" saltValue="78nZ4tDTXcwCzWZUN9saUQ=="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60" customWidth="1"/>
    <col min="2" max="8" width="13.33203125" style="1060" customWidth="1"/>
    <col min="9" max="16384" width="11.109375" style="1060"/>
  </cols>
  <sheetData>
    <row r="1" spans="1:8">
      <c r="A1" s="749"/>
      <c r="B1" s="761"/>
      <c r="C1" s="765"/>
      <c r="D1" s="778"/>
      <c r="E1" s="790"/>
      <c r="F1" s="790"/>
      <c r="G1" s="790"/>
      <c r="H1" s="824"/>
    </row>
    <row r="2" spans="1:8">
      <c r="A2" s="750"/>
      <c r="B2" s="762"/>
      <c r="C2" s="1067"/>
      <c r="D2" s="779" t="s">
        <v>58</v>
      </c>
      <c r="E2" s="791"/>
      <c r="F2" s="1075" t="s">
        <v>541</v>
      </c>
      <c r="G2" s="815"/>
      <c r="H2" s="825"/>
    </row>
    <row r="3" spans="1:8">
      <c r="A3" s="779" t="s">
        <v>538</v>
      </c>
      <c r="B3" s="764"/>
      <c r="C3" s="1068"/>
      <c r="D3" s="1071">
        <v>58869</v>
      </c>
      <c r="E3" s="1073"/>
      <c r="F3" s="1076">
        <v>54684</v>
      </c>
      <c r="G3" s="1078"/>
      <c r="H3" s="1081"/>
    </row>
    <row r="4" spans="1:8">
      <c r="A4" s="751"/>
      <c r="B4" s="763"/>
      <c r="C4" s="1069"/>
      <c r="D4" s="1072">
        <v>19135</v>
      </c>
      <c r="E4" s="1074"/>
      <c r="F4" s="1077">
        <v>32829</v>
      </c>
      <c r="G4" s="1079"/>
      <c r="H4" s="1082"/>
    </row>
    <row r="5" spans="1:8">
      <c r="A5" s="779" t="s">
        <v>539</v>
      </c>
      <c r="B5" s="764"/>
      <c r="C5" s="1068"/>
      <c r="D5" s="1071">
        <v>72623</v>
      </c>
      <c r="E5" s="1073"/>
      <c r="F5" s="1076">
        <v>62383</v>
      </c>
      <c r="G5" s="1078"/>
      <c r="H5" s="1081"/>
    </row>
    <row r="6" spans="1:8">
      <c r="A6" s="751"/>
      <c r="B6" s="763"/>
      <c r="C6" s="1069"/>
      <c r="D6" s="1072">
        <v>19357</v>
      </c>
      <c r="E6" s="1074"/>
      <c r="F6" s="1077">
        <v>35325</v>
      </c>
      <c r="G6" s="1079"/>
      <c r="H6" s="1082"/>
    </row>
    <row r="7" spans="1:8">
      <c r="A7" s="779" t="s">
        <v>460</v>
      </c>
      <c r="B7" s="764"/>
      <c r="C7" s="1068"/>
      <c r="D7" s="1071">
        <v>69412</v>
      </c>
      <c r="E7" s="1073"/>
      <c r="F7" s="1076">
        <v>63812</v>
      </c>
      <c r="G7" s="1078"/>
      <c r="H7" s="1081"/>
    </row>
    <row r="8" spans="1:8">
      <c r="A8" s="751"/>
      <c r="B8" s="763"/>
      <c r="C8" s="1069"/>
      <c r="D8" s="1072">
        <v>12815</v>
      </c>
      <c r="E8" s="1074"/>
      <c r="F8" s="1077">
        <v>33848</v>
      </c>
      <c r="G8" s="1079"/>
      <c r="H8" s="1082"/>
    </row>
    <row r="9" spans="1:8">
      <c r="A9" s="779" t="s">
        <v>540</v>
      </c>
      <c r="B9" s="764"/>
      <c r="C9" s="1068"/>
      <c r="D9" s="1071">
        <v>57052</v>
      </c>
      <c r="E9" s="1073"/>
      <c r="F9" s="1076">
        <v>54225</v>
      </c>
      <c r="G9" s="1078"/>
      <c r="H9" s="1081"/>
    </row>
    <row r="10" spans="1:8">
      <c r="A10" s="751"/>
      <c r="B10" s="763"/>
      <c r="C10" s="1069"/>
      <c r="D10" s="1072">
        <v>13947</v>
      </c>
      <c r="E10" s="1074"/>
      <c r="F10" s="1077">
        <v>27337</v>
      </c>
      <c r="G10" s="1079"/>
      <c r="H10" s="1082"/>
    </row>
    <row r="11" spans="1:8">
      <c r="A11" s="779" t="s">
        <v>137</v>
      </c>
      <c r="B11" s="764"/>
      <c r="C11" s="1068"/>
      <c r="D11" s="1071">
        <v>55069</v>
      </c>
      <c r="E11" s="1073"/>
      <c r="F11" s="1076">
        <v>54016</v>
      </c>
      <c r="G11" s="1078"/>
      <c r="H11" s="1081"/>
    </row>
    <row r="12" spans="1:8">
      <c r="A12" s="751"/>
      <c r="B12" s="763"/>
      <c r="C12" s="1070"/>
      <c r="D12" s="1072">
        <v>11797</v>
      </c>
      <c r="E12" s="1074"/>
      <c r="F12" s="1077">
        <v>28078</v>
      </c>
      <c r="G12" s="1079"/>
      <c r="H12" s="1082"/>
    </row>
    <row r="13" spans="1:8">
      <c r="A13" s="779"/>
      <c r="B13" s="764"/>
      <c r="C13" s="1068"/>
      <c r="D13" s="1071">
        <v>62605</v>
      </c>
      <c r="E13" s="1073"/>
      <c r="F13" s="1076">
        <v>57824</v>
      </c>
      <c r="G13" s="1080"/>
      <c r="H13" s="1081"/>
    </row>
    <row r="14" spans="1:8">
      <c r="A14" s="751"/>
      <c r="B14" s="763"/>
      <c r="C14" s="1069"/>
      <c r="D14" s="1072">
        <v>15410</v>
      </c>
      <c r="E14" s="1074"/>
      <c r="F14" s="1077">
        <v>31483</v>
      </c>
      <c r="G14" s="1079"/>
      <c r="H14" s="1082"/>
    </row>
    <row r="17" spans="1:11">
      <c r="A17" s="1060" t="s">
        <v>26</v>
      </c>
    </row>
    <row r="18" spans="1:11">
      <c r="A18" s="1061"/>
      <c r="B18" s="1061" t="str">
        <f>実質収支比率等に係る経年分析!F$46</f>
        <v>H30</v>
      </c>
      <c r="C18" s="1061" t="str">
        <f>実質収支比率等に係る経年分析!G$46</f>
        <v>R01</v>
      </c>
      <c r="D18" s="1061" t="str">
        <f>実質収支比率等に係る経年分析!H$46</f>
        <v>R02</v>
      </c>
      <c r="E18" s="1061" t="str">
        <f>実質収支比率等に係る経年分析!I$46</f>
        <v>R03</v>
      </c>
      <c r="F18" s="1061" t="str">
        <f>実質収支比率等に係る経年分析!J$46</f>
        <v>R04</v>
      </c>
    </row>
    <row r="19" spans="1:11">
      <c r="A19" s="1061" t="s">
        <v>84</v>
      </c>
      <c r="B19" s="1061">
        <f>ROUND(VALUE(SUBSTITUTE(実質収支比率等に係る経年分析!F$48,"▲","-")),2)</f>
        <v>3.17</v>
      </c>
      <c r="C19" s="1061">
        <f>ROUND(VALUE(SUBSTITUTE(実質収支比率等に係る経年分析!G$48,"▲","-")),2)</f>
        <v>4.41</v>
      </c>
      <c r="D19" s="1061">
        <f>ROUND(VALUE(SUBSTITUTE(実質収支比率等に係る経年分析!H$48,"▲","-")),2)</f>
        <v>3.89</v>
      </c>
      <c r="E19" s="1061">
        <f>ROUND(VALUE(SUBSTITUTE(実質収支比率等に係る経年分析!I$48,"▲","-")),2)</f>
        <v>4.29</v>
      </c>
      <c r="F19" s="1061">
        <f>ROUND(VALUE(SUBSTITUTE(実質収支比率等に係る経年分析!J$48,"▲","-")),2)</f>
        <v>4.47</v>
      </c>
    </row>
    <row r="20" spans="1:11">
      <c r="A20" s="1061" t="s">
        <v>37</v>
      </c>
      <c r="B20" s="1061">
        <f>ROUND(VALUE(SUBSTITUTE(実質収支比率等に係る経年分析!F$47,"▲","-")),2)</f>
        <v>16.850000000000001</v>
      </c>
      <c r="C20" s="1061">
        <f>ROUND(VALUE(SUBSTITUTE(実質収支比率等に係る経年分析!G$47,"▲","-")),2)</f>
        <v>17.53</v>
      </c>
      <c r="D20" s="1061">
        <f>ROUND(VALUE(SUBSTITUTE(実質収支比率等に係る経年分析!H$47,"▲","-")),2)</f>
        <v>16.600000000000001</v>
      </c>
      <c r="E20" s="1061">
        <f>ROUND(VALUE(SUBSTITUTE(実質収支比率等に係る経年分析!I$47,"▲","-")),2)</f>
        <v>17.41</v>
      </c>
      <c r="F20" s="1061">
        <f>ROUND(VALUE(SUBSTITUTE(実質収支比率等に係る経年分析!J$47,"▲","-")),2)</f>
        <v>18.670000000000002</v>
      </c>
    </row>
    <row r="21" spans="1:11">
      <c r="A21" s="1061" t="s">
        <v>108</v>
      </c>
      <c r="B21" s="1061">
        <f>IF(ISNUMBER(VALUE(SUBSTITUTE(実質収支比率等に係る経年分析!F$49,"▲","-"))),ROUND(VALUE(SUBSTITUTE(実質収支比率等に係る経年分析!F$49,"▲","-")),2),NA())</f>
        <v>-4</v>
      </c>
      <c r="C21" s="1061">
        <f>IF(ISNUMBER(VALUE(SUBSTITUTE(実質収支比率等に係る経年分析!G$49,"▲","-"))),ROUND(VALUE(SUBSTITUTE(実質収支比率等に係る経年分析!G$49,"▲","-")),2),NA())</f>
        <v>0.44</v>
      </c>
      <c r="D21" s="1061">
        <f>IF(ISNUMBER(VALUE(SUBSTITUTE(実質収支比率等に係る経年分析!H$49,"▲","-"))),ROUND(VALUE(SUBSTITUTE(実質収支比率等に係る経年分析!H$49,"▲","-")),2),NA())</f>
        <v>-2.83</v>
      </c>
      <c r="E21" s="1061">
        <f>IF(ISNUMBER(VALUE(SUBSTITUTE(実質収支比率等に係る経年分析!I$49,"▲","-"))),ROUND(VALUE(SUBSTITUTE(実質収支比率等に係る経年分析!I$49,"▲","-")),2),NA())</f>
        <v>-7.0000000000000007e-002</v>
      </c>
      <c r="F21" s="1061">
        <f>IF(ISNUMBER(VALUE(SUBSTITUTE(実質収支比率等に係る経年分析!J$49,"▲","-"))),ROUND(VALUE(SUBSTITUTE(実質収支比率等に係る経年分析!J$49,"▲","-")),2),NA())</f>
        <v>-1.1100000000000001</v>
      </c>
    </row>
    <row r="24" spans="1:11">
      <c r="A24" s="1060" t="s">
        <v>96</v>
      </c>
    </row>
    <row r="25" spans="1:11">
      <c r="A25" s="1062"/>
      <c r="B25" s="1062" t="str">
        <f>'連結実質赤字比率に係る赤字・黒字の構成分析'!F$33</f>
        <v>H30</v>
      </c>
      <c r="C25" s="1062"/>
      <c r="D25" s="1062" t="str">
        <f>'連結実質赤字比率に係る赤字・黒字の構成分析'!G$33</f>
        <v>R01</v>
      </c>
      <c r="E25" s="1062"/>
      <c r="F25" s="1062" t="str">
        <f>'連結実質赤字比率に係る赤字・黒字の構成分析'!H$33</f>
        <v>R02</v>
      </c>
      <c r="G25" s="1062"/>
      <c r="H25" s="1062" t="str">
        <f>'連結実質赤字比率に係る赤字・黒字の構成分析'!I$33</f>
        <v>R03</v>
      </c>
      <c r="I25" s="1062"/>
      <c r="J25" s="1062" t="str">
        <f>'連結実質赤字比率に係る赤字・黒字の構成分析'!J$33</f>
        <v>R04</v>
      </c>
      <c r="K25" s="1062"/>
    </row>
    <row r="26" spans="1:11">
      <c r="A26" s="1062"/>
      <c r="B26" s="1062" t="s">
        <v>110</v>
      </c>
      <c r="C26" s="1062" t="s">
        <v>71</v>
      </c>
      <c r="D26" s="1062" t="s">
        <v>110</v>
      </c>
      <c r="E26" s="1062" t="s">
        <v>71</v>
      </c>
      <c r="F26" s="1062" t="s">
        <v>110</v>
      </c>
      <c r="G26" s="1062" t="s">
        <v>71</v>
      </c>
      <c r="H26" s="1062" t="s">
        <v>110</v>
      </c>
      <c r="I26" s="1062" t="s">
        <v>71</v>
      </c>
      <c r="J26" s="1062" t="s">
        <v>110</v>
      </c>
      <c r="K26" s="1062" t="s">
        <v>71</v>
      </c>
    </row>
    <row r="27" spans="1:11">
      <c r="A27" s="1062" t="str">
        <f>IF('連結実質赤字比率に係る赤字・黒字の構成分析'!C$43="",NA(),'連結実質赤字比率に係る赤字・黒字の構成分析'!C$43)</f>
        <v>その他会計（黒字）</v>
      </c>
      <c r="B27" s="1062" t="e">
        <f>IF(ROUND(VALUE(SUBSTITUTE('連結実質赤字比率に係る赤字・黒字の構成分析'!F$43,"▲","-")),2)&lt;0,ABS(ROUND(VALUE(SUBSTITUTE('連結実質赤字比率に係る赤字・黒字の構成分析'!F$43,"▲","-")),2)),NA())</f>
        <v>#N/A</v>
      </c>
      <c r="C27" s="1062">
        <f>IF(ROUND(VALUE(SUBSTITUTE('連結実質赤字比率に係る赤字・黒字の構成分析'!F$43,"▲","-")),2)&gt;=0,ABS(ROUND(VALUE(SUBSTITUTE('連結実質赤字比率に係る赤字・黒字の構成分析'!F$43,"▲","-")),2)),NA())</f>
        <v>0.37</v>
      </c>
      <c r="D27" s="1062" t="e">
        <f>IF(ROUND(VALUE(SUBSTITUTE('連結実質赤字比率に係る赤字・黒字の構成分析'!G$43,"▲","-")),2)&lt;0,ABS(ROUND(VALUE(SUBSTITUTE('連結実質赤字比率に係る赤字・黒字の構成分析'!G$43,"▲","-")),2)),NA())</f>
        <v>#N/A</v>
      </c>
      <c r="E27" s="1062">
        <f>IF(ROUND(VALUE(SUBSTITUTE('連結実質赤字比率に係る赤字・黒字の構成分析'!G$43,"▲","-")),2)&gt;=0,ABS(ROUND(VALUE(SUBSTITUTE('連結実質赤字比率に係る赤字・黒字の構成分析'!G$43,"▲","-")),2)),NA())</f>
        <v>0.34</v>
      </c>
      <c r="F27" s="1062" t="e">
        <f>IF(ROUND(VALUE(SUBSTITUTE('連結実質赤字比率に係る赤字・黒字の構成分析'!H$43,"▲","-")),2)&lt;0,ABS(ROUND(VALUE(SUBSTITUTE('連結実質赤字比率に係る赤字・黒字の構成分析'!H$43,"▲","-")),2)),NA())</f>
        <v>#N/A</v>
      </c>
      <c r="G27" s="1062">
        <f>IF(ROUND(VALUE(SUBSTITUTE('連結実質赤字比率に係る赤字・黒字の構成分析'!H$43,"▲","-")),2)&gt;=0,ABS(ROUND(VALUE(SUBSTITUTE('連結実質赤字比率に係る赤字・黒字の構成分析'!H$43,"▲","-")),2)),NA())</f>
        <v>0.28999999999999998</v>
      </c>
      <c r="H27" s="1062" t="e">
        <f>IF(ROUND(VALUE(SUBSTITUTE('連結実質赤字比率に係る赤字・黒字の構成分析'!I$43,"▲","-")),2)&lt;0,ABS(ROUND(VALUE(SUBSTITUTE('連結実質赤字比率に係る赤字・黒字の構成分析'!I$43,"▲","-")),2)),NA())</f>
        <v>#N/A</v>
      </c>
      <c r="I27" s="1062">
        <f>IF(ROUND(VALUE(SUBSTITUTE('連結実質赤字比率に係る赤字・黒字の構成分析'!I$43,"▲","-")),2)&gt;=0,ABS(ROUND(VALUE(SUBSTITUTE('連結実質赤字比率に係る赤字・黒字の構成分析'!I$43,"▲","-")),2)),NA())</f>
        <v>5.e-002</v>
      </c>
      <c r="J27" s="1062" t="e">
        <f>IF(ROUND(VALUE(SUBSTITUTE('連結実質赤字比率に係る赤字・黒字の構成分析'!J$43,"▲","-")),2)&lt;0,ABS(ROUND(VALUE(SUBSTITUTE('連結実質赤字比率に係る赤字・黒字の構成分析'!J$43,"▲","-")),2)),NA())</f>
        <v>#N/A</v>
      </c>
      <c r="K27" s="1062">
        <f>IF(ROUND(VALUE(SUBSTITUTE('連結実質赤字比率に係る赤字・黒字の構成分析'!J$43,"▲","-")),2)&gt;=0,ABS(ROUND(VALUE(SUBSTITUTE('連結実質赤字比率に係る赤字・黒字の構成分析'!J$43,"▲","-")),2)),NA())</f>
        <v>5.e-002</v>
      </c>
    </row>
    <row r="28" spans="1:11">
      <c r="A28" s="1062" t="str">
        <f>IF('連結実質赤字比率に係る赤字・黒字の構成分析'!C$42="",NA(),'連結実質赤字比率に係る赤字・黒字の構成分析'!C$42)</f>
        <v>その他会計（赤字）</v>
      </c>
      <c r="B28" s="1062" t="e">
        <f>IF(ROUND(VALUE(SUBSTITUTE('連結実質赤字比率に係る赤字・黒字の構成分析'!F$42,"▲","-")),2)&lt;0,ABS(ROUND(VALUE(SUBSTITUTE('連結実質赤字比率に係る赤字・黒字の構成分析'!F$42,"▲","-")),2)),NA())</f>
        <v>#VALUE!</v>
      </c>
      <c r="C28" s="1062" t="e">
        <f>IF(ROUND(VALUE(SUBSTITUTE('連結実質赤字比率に係る赤字・黒字の構成分析'!F$42,"▲","-")),2)&gt;=0,ABS(ROUND(VALUE(SUBSTITUTE('連結実質赤字比率に係る赤字・黒字の構成分析'!F$42,"▲","-")),2)),NA())</f>
        <v>#VALUE!</v>
      </c>
      <c r="D28" s="1062" t="e">
        <f>IF(ROUND(VALUE(SUBSTITUTE('連結実質赤字比率に係る赤字・黒字の構成分析'!G$42,"▲","-")),2)&lt;0,ABS(ROUND(VALUE(SUBSTITUTE('連結実質赤字比率に係る赤字・黒字の構成分析'!G$42,"▲","-")),2)),NA())</f>
        <v>#VALUE!</v>
      </c>
      <c r="E28" s="1062" t="e">
        <f>IF(ROUND(VALUE(SUBSTITUTE('連結実質赤字比率に係る赤字・黒字の構成分析'!G$42,"▲","-")),2)&gt;=0,ABS(ROUND(VALUE(SUBSTITUTE('連結実質赤字比率に係る赤字・黒字の構成分析'!G$42,"▲","-")),2)),NA())</f>
        <v>#VALUE!</v>
      </c>
      <c r="F28" s="1062" t="e">
        <f>IF(ROUND(VALUE(SUBSTITUTE('連結実質赤字比率に係る赤字・黒字の構成分析'!H$42,"▲","-")),2)&lt;0,ABS(ROUND(VALUE(SUBSTITUTE('連結実質赤字比率に係る赤字・黒字の構成分析'!H$42,"▲","-")),2)),NA())</f>
        <v>#VALUE!</v>
      </c>
      <c r="G28" s="1062" t="e">
        <f>IF(ROUND(VALUE(SUBSTITUTE('連結実質赤字比率に係る赤字・黒字の構成分析'!H$42,"▲","-")),2)&gt;=0,ABS(ROUND(VALUE(SUBSTITUTE('連結実質赤字比率に係る赤字・黒字の構成分析'!H$42,"▲","-")),2)),NA())</f>
        <v>#VALUE!</v>
      </c>
      <c r="H28" s="1062" t="e">
        <f>IF(ROUND(VALUE(SUBSTITUTE('連結実質赤字比率に係る赤字・黒字の構成分析'!I$42,"▲","-")),2)&lt;0,ABS(ROUND(VALUE(SUBSTITUTE('連結実質赤字比率に係る赤字・黒字の構成分析'!I$42,"▲","-")),2)),NA())</f>
        <v>#VALUE!</v>
      </c>
      <c r="I28" s="1062" t="e">
        <f>IF(ROUND(VALUE(SUBSTITUTE('連結実質赤字比率に係る赤字・黒字の構成分析'!I$42,"▲","-")),2)&gt;=0,ABS(ROUND(VALUE(SUBSTITUTE('連結実質赤字比率に係る赤字・黒字の構成分析'!I$42,"▲","-")),2)),NA())</f>
        <v>#VALUE!</v>
      </c>
      <c r="J28" s="1062" t="e">
        <f>IF(ROUND(VALUE(SUBSTITUTE('連結実質赤字比率に係る赤字・黒字の構成分析'!J$42,"▲","-")),2)&lt;0,ABS(ROUND(VALUE(SUBSTITUTE('連結実質赤字比率に係る赤字・黒字の構成分析'!J$42,"▲","-")),2)),NA())</f>
        <v>#VALUE!</v>
      </c>
      <c r="K28" s="1062" t="e">
        <f>IF(ROUND(VALUE(SUBSTITUTE('連結実質赤字比率に係る赤字・黒字の構成分析'!J$42,"▲","-")),2)&gt;=0,ABS(ROUND(VALUE(SUBSTITUTE('連結実質赤字比率に係る赤字・黒字の構成分析'!J$42,"▲","-")),2)),NA())</f>
        <v>#VALUE!</v>
      </c>
    </row>
    <row r="29" spans="1:11">
      <c r="A29" s="1062" t="str">
        <f>IF('連結実質赤字比率に係る赤字・黒字の構成分析'!C$41="",NA(),'連結実質赤字比率に係る赤字・黒字の構成分析'!C$41)</f>
        <v>日向市後期高齢者医療事業特別会計</v>
      </c>
      <c r="B29" s="1062" t="e">
        <f>IF(ROUND(VALUE(SUBSTITUTE('連結実質赤字比率に係る赤字・黒字の構成分析'!F$41,"▲","-")),2)&lt;0,ABS(ROUND(VALUE(SUBSTITUTE('連結実質赤字比率に係る赤字・黒字の構成分析'!F$41,"▲","-")),2)),NA())</f>
        <v>#N/A</v>
      </c>
      <c r="C29" s="1062">
        <f>IF(ROUND(VALUE(SUBSTITUTE('連結実質赤字比率に係る赤字・黒字の構成分析'!F$41,"▲","-")),2)&gt;=0,ABS(ROUND(VALUE(SUBSTITUTE('連結実質赤字比率に係る赤字・黒字の構成分析'!F$41,"▲","-")),2)),NA())</f>
        <v>5.e-002</v>
      </c>
      <c r="D29" s="1062" t="e">
        <f>IF(ROUND(VALUE(SUBSTITUTE('連結実質赤字比率に係る赤字・黒字の構成分析'!G$41,"▲","-")),2)&lt;0,ABS(ROUND(VALUE(SUBSTITUTE('連結実質赤字比率に係る赤字・黒字の構成分析'!G$41,"▲","-")),2)),NA())</f>
        <v>#N/A</v>
      </c>
      <c r="E29" s="1062">
        <f>IF(ROUND(VALUE(SUBSTITUTE('連結実質赤字比率に係る赤字・黒字の構成分析'!G$41,"▲","-")),2)&gt;=0,ABS(ROUND(VALUE(SUBSTITUTE('連結実質赤字比率に係る赤字・黒字の構成分析'!G$41,"▲","-")),2)),NA())</f>
        <v>5.e-002</v>
      </c>
      <c r="F29" s="1062" t="e">
        <f>IF(ROUND(VALUE(SUBSTITUTE('連結実質赤字比率に係る赤字・黒字の構成分析'!H$41,"▲","-")),2)&lt;0,ABS(ROUND(VALUE(SUBSTITUTE('連結実質赤字比率に係る赤字・黒字の構成分析'!H$41,"▲","-")),2)),NA())</f>
        <v>#N/A</v>
      </c>
      <c r="G29" s="1062">
        <f>IF(ROUND(VALUE(SUBSTITUTE('連結実質赤字比率に係る赤字・黒字の構成分析'!H$41,"▲","-")),2)&gt;=0,ABS(ROUND(VALUE(SUBSTITUTE('連結実質赤字比率に係る赤字・黒字の構成分析'!H$41,"▲","-")),2)),NA())</f>
        <v>5.e-002</v>
      </c>
      <c r="H29" s="1062" t="e">
        <f>IF(ROUND(VALUE(SUBSTITUTE('連結実質赤字比率に係る赤字・黒字の構成分析'!I$41,"▲","-")),2)&lt;0,ABS(ROUND(VALUE(SUBSTITUTE('連結実質赤字比率に係る赤字・黒字の構成分析'!I$41,"▲","-")),2)),NA())</f>
        <v>#N/A</v>
      </c>
      <c r="I29" s="1062">
        <f>IF(ROUND(VALUE(SUBSTITUTE('連結実質赤字比率に係る赤字・黒字の構成分析'!I$41,"▲","-")),2)&gt;=0,ABS(ROUND(VALUE(SUBSTITUTE('連結実質赤字比率に係る赤字・黒字の構成分析'!I$41,"▲","-")),2)),NA())</f>
        <v>5.e-002</v>
      </c>
      <c r="J29" s="1062" t="e">
        <f>IF(ROUND(VALUE(SUBSTITUTE('連結実質赤字比率に係る赤字・黒字の構成分析'!J$41,"▲","-")),2)&lt;0,ABS(ROUND(VALUE(SUBSTITUTE('連結実質赤字比率に係る赤字・黒字の構成分析'!J$41,"▲","-")),2)),NA())</f>
        <v>#N/A</v>
      </c>
      <c r="K29" s="1062">
        <f>IF(ROUND(VALUE(SUBSTITUTE('連結実質赤字比率に係る赤字・黒字の構成分析'!J$41,"▲","-")),2)&gt;=0,ABS(ROUND(VALUE(SUBSTITUTE('連結実質赤字比率に係る赤字・黒字の構成分析'!J$41,"▲","-")),2)),NA())</f>
        <v>6.e-002</v>
      </c>
    </row>
    <row r="30" spans="1:11">
      <c r="A30" s="1062" t="str">
        <f>IF('連結実質赤字比率に係る赤字・黒字の構成分析'!C$40="",NA(),'連結実質赤字比率に係る赤字・黒字の構成分析'!C$40)</f>
        <v>日向市簡易水道事業会計</v>
      </c>
      <c r="B30" s="1062" t="e">
        <f>IF(ROUND(VALUE(SUBSTITUTE('連結実質赤字比率に係る赤字・黒字の構成分析'!F$40,"▲","-")),2)&lt;0,ABS(ROUND(VALUE(SUBSTITUTE('連結実質赤字比率に係る赤字・黒字の構成分析'!F$40,"▲","-")),2)),NA())</f>
        <v>#VALUE!</v>
      </c>
      <c r="C30" s="1062" t="e">
        <f>IF(ROUND(VALUE(SUBSTITUTE('連結実質赤字比率に係る赤字・黒字の構成分析'!F$40,"▲","-")),2)&gt;=0,ABS(ROUND(VALUE(SUBSTITUTE('連結実質赤字比率に係る赤字・黒字の構成分析'!F$40,"▲","-")),2)),NA())</f>
        <v>#VALUE!</v>
      </c>
      <c r="D30" s="1062" t="e">
        <f>IF(ROUND(VALUE(SUBSTITUTE('連結実質赤字比率に係る赤字・黒字の構成分析'!G$40,"▲","-")),2)&lt;0,ABS(ROUND(VALUE(SUBSTITUTE('連結実質赤字比率に係る赤字・黒字の構成分析'!G$40,"▲","-")),2)),NA())</f>
        <v>#N/A</v>
      </c>
      <c r="E30" s="1062">
        <f>IF(ROUND(VALUE(SUBSTITUTE('連結実質赤字比率に係る赤字・黒字の構成分析'!G$40,"▲","-")),2)&gt;=0,ABS(ROUND(VALUE(SUBSTITUTE('連結実質赤字比率に係る赤字・黒字の構成分析'!G$40,"▲","-")),2)),NA())</f>
        <v>0.25</v>
      </c>
      <c r="F30" s="1062" t="e">
        <f>IF(ROUND(VALUE(SUBSTITUTE('連結実質赤字比率に係る赤字・黒字の構成分析'!H$40,"▲","-")),2)&lt;0,ABS(ROUND(VALUE(SUBSTITUTE('連結実質赤字比率に係る赤字・黒字の構成分析'!H$40,"▲","-")),2)),NA())</f>
        <v>#N/A</v>
      </c>
      <c r="G30" s="1062">
        <f>IF(ROUND(VALUE(SUBSTITUTE('連結実質赤字比率に係る赤字・黒字の構成分析'!H$40,"▲","-")),2)&gt;=0,ABS(ROUND(VALUE(SUBSTITUTE('連結実質赤字比率に係る赤字・黒字の構成分析'!H$40,"▲","-")),2)),NA())</f>
        <v>0.46</v>
      </c>
      <c r="H30" s="1062" t="e">
        <f>IF(ROUND(VALUE(SUBSTITUTE('連結実質赤字比率に係る赤字・黒字の構成分析'!I$40,"▲","-")),2)&lt;0,ABS(ROUND(VALUE(SUBSTITUTE('連結実質赤字比率に係る赤字・黒字の構成分析'!I$40,"▲","-")),2)),NA())</f>
        <v>#N/A</v>
      </c>
      <c r="I30" s="1062">
        <f>IF(ROUND(VALUE(SUBSTITUTE('連結実質赤字比率に係る赤字・黒字の構成分析'!I$40,"▲","-")),2)&gt;=0,ABS(ROUND(VALUE(SUBSTITUTE('連結実質赤字比率に係る赤字・黒字の構成分析'!I$40,"▲","-")),2)),NA())</f>
        <v>0.66</v>
      </c>
      <c r="J30" s="1062" t="e">
        <f>IF(ROUND(VALUE(SUBSTITUTE('連結実質赤字比率に係る赤字・黒字の構成分析'!J$40,"▲","-")),2)&lt;0,ABS(ROUND(VALUE(SUBSTITUTE('連結実質赤字比率に係る赤字・黒字の構成分析'!J$40,"▲","-")),2)),NA())</f>
        <v>#N/A</v>
      </c>
      <c r="K30" s="1062">
        <f>IF(ROUND(VALUE(SUBSTITUTE('連結実質赤字比率に係る赤字・黒字の構成分析'!J$40,"▲","-")),2)&gt;=0,ABS(ROUND(VALUE(SUBSTITUTE('連結実質赤字比率に係る赤字・黒字の構成分析'!J$40,"▲","-")),2)),NA())</f>
        <v>0.8</v>
      </c>
    </row>
    <row r="31" spans="1:11">
      <c r="A31" s="1062" t="str">
        <f>IF('連結実質赤字比率に係る赤字・黒字の構成分析'!C$39="",NA(),'連結実質赤字比率に係る赤字・黒字の構成分析'!C$39)</f>
        <v>日向市国民健康保険事業特別会計</v>
      </c>
      <c r="B31" s="1062" t="e">
        <f>IF(ROUND(VALUE(SUBSTITUTE('連結実質赤字比率に係る赤字・黒字の構成分析'!F$39,"▲","-")),2)&lt;0,ABS(ROUND(VALUE(SUBSTITUTE('連結実質赤字比率に係る赤字・黒字の構成分析'!F$39,"▲","-")),2)),NA())</f>
        <v>#N/A</v>
      </c>
      <c r="C31" s="1062">
        <f>IF(ROUND(VALUE(SUBSTITUTE('連結実質赤字比率に係る赤字・黒字の構成分析'!F$39,"▲","-")),2)&gt;=0,ABS(ROUND(VALUE(SUBSTITUTE('連結実質赤字比率に係る赤字・黒字の構成分析'!F$39,"▲","-")),2)),NA())</f>
        <v>1.06</v>
      </c>
      <c r="D31" s="1062" t="e">
        <f>IF(ROUND(VALUE(SUBSTITUTE('連結実質赤字比率に係る赤字・黒字の構成分析'!G$39,"▲","-")),2)&lt;0,ABS(ROUND(VALUE(SUBSTITUTE('連結実質赤字比率に係る赤字・黒字の構成分析'!G$39,"▲","-")),2)),NA())</f>
        <v>#N/A</v>
      </c>
      <c r="E31" s="1062">
        <f>IF(ROUND(VALUE(SUBSTITUTE('連結実質赤字比率に係る赤字・黒字の構成分析'!G$39,"▲","-")),2)&gt;=0,ABS(ROUND(VALUE(SUBSTITUTE('連結実質赤字比率に係る赤字・黒字の構成分析'!G$39,"▲","-")),2)),NA())</f>
        <v>0.12</v>
      </c>
      <c r="F31" s="1062" t="e">
        <f>IF(ROUND(VALUE(SUBSTITUTE('連結実質赤字比率に係る赤字・黒字の構成分析'!H$39,"▲","-")),2)&lt;0,ABS(ROUND(VALUE(SUBSTITUTE('連結実質赤字比率に係る赤字・黒字の構成分析'!H$39,"▲","-")),2)),NA())</f>
        <v>#N/A</v>
      </c>
      <c r="G31" s="1062">
        <f>IF(ROUND(VALUE(SUBSTITUTE('連結実質赤字比率に係る赤字・黒字の構成分析'!H$39,"▲","-")),2)&gt;=0,ABS(ROUND(VALUE(SUBSTITUTE('連結実質赤字比率に係る赤字・黒字の構成分析'!H$39,"▲","-")),2)),NA())</f>
        <v>0.28999999999999998</v>
      </c>
      <c r="H31" s="1062" t="e">
        <f>IF(ROUND(VALUE(SUBSTITUTE('連結実質赤字比率に係る赤字・黒字の構成分析'!I$39,"▲","-")),2)&lt;0,ABS(ROUND(VALUE(SUBSTITUTE('連結実質赤字比率に係る赤字・黒字の構成分析'!I$39,"▲","-")),2)),NA())</f>
        <v>#N/A</v>
      </c>
      <c r="I31" s="1062">
        <f>IF(ROUND(VALUE(SUBSTITUTE('連結実質赤字比率に係る赤字・黒字の構成分析'!I$39,"▲","-")),2)&gt;=0,ABS(ROUND(VALUE(SUBSTITUTE('連結実質赤字比率に係る赤字・黒字の構成分析'!I$39,"▲","-")),2)),NA())</f>
        <v>0.9</v>
      </c>
      <c r="J31" s="1062" t="e">
        <f>IF(ROUND(VALUE(SUBSTITUTE('連結実質赤字比率に係る赤字・黒字の構成分析'!J$39,"▲","-")),2)&lt;0,ABS(ROUND(VALUE(SUBSTITUTE('連結実質赤字比率に係る赤字・黒字の構成分析'!J$39,"▲","-")),2)),NA())</f>
        <v>#N/A</v>
      </c>
      <c r="K31" s="1062">
        <f>IF(ROUND(VALUE(SUBSTITUTE('連結実質赤字比率に係る赤字・黒字の構成分析'!J$39,"▲","-")),2)&gt;=0,ABS(ROUND(VALUE(SUBSTITUTE('連結実質赤字比率に係る赤字・黒字の構成分析'!J$39,"▲","-")),2)),NA())</f>
        <v>0.93</v>
      </c>
    </row>
    <row r="32" spans="1:11">
      <c r="A32" s="1062" t="str">
        <f>IF('連結実質赤字比率に係る赤字・黒字の構成分析'!C$38="",NA(),'連結実質赤字比率に係る赤字・黒字の構成分析'!C$38)</f>
        <v>日向市農業集落排水事業会計</v>
      </c>
      <c r="B32" s="1062" t="e">
        <f>IF(ROUND(VALUE(SUBSTITUTE('連結実質赤字比率に係る赤字・黒字の構成分析'!F$38,"▲","-")),2)&lt;0,ABS(ROUND(VALUE(SUBSTITUTE('連結実質赤字比率に係る赤字・黒字の構成分析'!F$38,"▲","-")),2)),NA())</f>
        <v>#VALUE!</v>
      </c>
      <c r="C32" s="1062" t="e">
        <f>IF(ROUND(VALUE(SUBSTITUTE('連結実質赤字比率に係る赤字・黒字の構成分析'!F$38,"▲","-")),2)&gt;=0,ABS(ROUND(VALUE(SUBSTITUTE('連結実質赤字比率に係る赤字・黒字の構成分析'!F$38,"▲","-")),2)),NA())</f>
        <v>#VALUE!</v>
      </c>
      <c r="D32" s="1062" t="e">
        <f>IF(ROUND(VALUE(SUBSTITUTE('連結実質赤字比率に係る赤字・黒字の構成分析'!G$38,"▲","-")),2)&lt;0,ABS(ROUND(VALUE(SUBSTITUTE('連結実質赤字比率に係る赤字・黒字の構成分析'!G$38,"▲","-")),2)),NA())</f>
        <v>#VALUE!</v>
      </c>
      <c r="E32" s="1062" t="e">
        <f>IF(ROUND(VALUE(SUBSTITUTE('連結実質赤字比率に係る赤字・黒字の構成分析'!G$38,"▲","-")),2)&gt;=0,ABS(ROUND(VALUE(SUBSTITUTE('連結実質赤字比率に係る赤字・黒字の構成分析'!G$38,"▲","-")),2)),NA())</f>
        <v>#VALUE!</v>
      </c>
      <c r="F32" s="1062" t="e">
        <f>IF(ROUND(VALUE(SUBSTITUTE('連結実質赤字比率に係る赤字・黒字の構成分析'!H$38,"▲","-")),2)&lt;0,ABS(ROUND(VALUE(SUBSTITUTE('連結実質赤字比率に係る赤字・黒字の構成分析'!H$38,"▲","-")),2)),NA())</f>
        <v>#N/A</v>
      </c>
      <c r="G32" s="1062">
        <f>IF(ROUND(VALUE(SUBSTITUTE('連結実質赤字比率に係る赤字・黒字の構成分析'!H$38,"▲","-")),2)&gt;=0,ABS(ROUND(VALUE(SUBSTITUTE('連結実質赤字比率に係る赤字・黒字の構成分析'!H$38,"▲","-")),2)),NA())</f>
        <v>0.56000000000000005</v>
      </c>
      <c r="H32" s="1062" t="e">
        <f>IF(ROUND(VALUE(SUBSTITUTE('連結実質赤字比率に係る赤字・黒字の構成分析'!I$38,"▲","-")),2)&lt;0,ABS(ROUND(VALUE(SUBSTITUTE('連結実質赤字比率に係る赤字・黒字の構成分析'!I$38,"▲","-")),2)),NA())</f>
        <v>#N/A</v>
      </c>
      <c r="I32" s="1062">
        <f>IF(ROUND(VALUE(SUBSTITUTE('連結実質赤字比率に係る赤字・黒字の構成分析'!I$38,"▲","-")),2)&gt;=0,ABS(ROUND(VALUE(SUBSTITUTE('連結実質赤字比率に係る赤字・黒字の構成分析'!I$38,"▲","-")),2)),NA())</f>
        <v>0.9</v>
      </c>
      <c r="J32" s="1062" t="e">
        <f>IF(ROUND(VALUE(SUBSTITUTE('連結実質赤字比率に係る赤字・黒字の構成分析'!J$38,"▲","-")),2)&lt;0,ABS(ROUND(VALUE(SUBSTITUTE('連結実質赤字比率に係る赤字・黒字の構成分析'!J$38,"▲","-")),2)),NA())</f>
        <v>#N/A</v>
      </c>
      <c r="K32" s="1062">
        <f>IF(ROUND(VALUE(SUBSTITUTE('連結実質赤字比率に係る赤字・黒字の構成分析'!J$38,"▲","-")),2)&gt;=0,ABS(ROUND(VALUE(SUBSTITUTE('連結実質赤字比率に係る赤字・黒字の構成分析'!J$38,"▲","-")),2)),NA())</f>
        <v>1.1200000000000001</v>
      </c>
    </row>
    <row r="33" spans="1:16">
      <c r="A33" s="1062" t="str">
        <f>IF('連結実質赤字比率に係る赤字・黒字の構成分析'!C$37="",NA(),'連結実質赤字比率に係る赤字・黒字の構成分析'!C$37)</f>
        <v>日向市介護保険事業特別会計（保険事業勘定）</v>
      </c>
      <c r="B33" s="1062" t="e">
        <f>IF(ROUND(VALUE(SUBSTITUTE('連結実質赤字比率に係る赤字・黒字の構成分析'!F$37,"▲","-")),2)&lt;0,ABS(ROUND(VALUE(SUBSTITUTE('連結実質赤字比率に係る赤字・黒字の構成分析'!F$37,"▲","-")),2)),NA())</f>
        <v>#N/A</v>
      </c>
      <c r="C33" s="1062">
        <f>IF(ROUND(VALUE(SUBSTITUTE('連結実質赤字比率に係る赤字・黒字の構成分析'!F$37,"▲","-")),2)&gt;=0,ABS(ROUND(VALUE(SUBSTITUTE('連結実質赤字比率に係る赤字・黒字の構成分析'!F$37,"▲","-")),2)),NA())</f>
        <v>1.1299999999999999</v>
      </c>
      <c r="D33" s="1062" t="e">
        <f>IF(ROUND(VALUE(SUBSTITUTE('連結実質赤字比率に係る赤字・黒字の構成分析'!G$37,"▲","-")),2)&lt;0,ABS(ROUND(VALUE(SUBSTITUTE('連結実質赤字比率に係る赤字・黒字の構成分析'!G$37,"▲","-")),2)),NA())</f>
        <v>#N/A</v>
      </c>
      <c r="E33" s="1062">
        <f>IF(ROUND(VALUE(SUBSTITUTE('連結実質赤字比率に係る赤字・黒字の構成分析'!G$37,"▲","-")),2)&gt;=0,ABS(ROUND(VALUE(SUBSTITUTE('連結実質赤字比率に係る赤字・黒字の構成分析'!G$37,"▲","-")),2)),NA())</f>
        <v>0.98</v>
      </c>
      <c r="F33" s="1062" t="e">
        <f>IF(ROUND(VALUE(SUBSTITUTE('連結実質赤字比率に係る赤字・黒字の構成分析'!H$37,"▲","-")),2)&lt;0,ABS(ROUND(VALUE(SUBSTITUTE('連結実質赤字比率に係る赤字・黒字の構成分析'!H$37,"▲","-")),2)),NA())</f>
        <v>#N/A</v>
      </c>
      <c r="G33" s="1062">
        <f>IF(ROUND(VALUE(SUBSTITUTE('連結実質赤字比率に係る赤字・黒字の構成分析'!H$37,"▲","-")),2)&gt;=0,ABS(ROUND(VALUE(SUBSTITUTE('連結実質赤字比率に係る赤字・黒字の構成分析'!H$37,"▲","-")),2)),NA())</f>
        <v>0.71</v>
      </c>
      <c r="H33" s="1062" t="e">
        <f>IF(ROUND(VALUE(SUBSTITUTE('連結実質赤字比率に係る赤字・黒字の構成分析'!I$37,"▲","-")),2)&lt;0,ABS(ROUND(VALUE(SUBSTITUTE('連結実質赤字比率に係る赤字・黒字の構成分析'!I$37,"▲","-")),2)),NA())</f>
        <v>#N/A</v>
      </c>
      <c r="I33" s="1062">
        <f>IF(ROUND(VALUE(SUBSTITUTE('連結実質赤字比率に係る赤字・黒字の構成分析'!I$37,"▲","-")),2)&gt;=0,ABS(ROUND(VALUE(SUBSTITUTE('連結実質赤字比率に係る赤字・黒字の構成分析'!I$37,"▲","-")),2)),NA())</f>
        <v>1.1000000000000001</v>
      </c>
      <c r="J33" s="1062" t="e">
        <f>IF(ROUND(VALUE(SUBSTITUTE('連結実質赤字比率に係る赤字・黒字の構成分析'!J$37,"▲","-")),2)&lt;0,ABS(ROUND(VALUE(SUBSTITUTE('連結実質赤字比率に係る赤字・黒字の構成分析'!J$37,"▲","-")),2)),NA())</f>
        <v>#N/A</v>
      </c>
      <c r="K33" s="1062">
        <f>IF(ROUND(VALUE(SUBSTITUTE('連結実質赤字比率に係る赤字・黒字の構成分析'!J$37,"▲","-")),2)&gt;=0,ABS(ROUND(VALUE(SUBSTITUTE('連結実質赤字比率に係る赤字・黒字の構成分析'!J$37,"▲","-")),2)),NA())</f>
        <v>1.62</v>
      </c>
    </row>
    <row r="34" spans="1:16">
      <c r="A34" s="1062" t="str">
        <f>IF('連結実質赤字比率に係る赤字・黒字の構成分析'!C$36="",NA(),'連結実質赤字比率に係る赤字・黒字の構成分析'!C$36)</f>
        <v>日向市下水道事業会計</v>
      </c>
      <c r="B34" s="1062" t="e">
        <f>IF(ROUND(VALUE(SUBSTITUTE('連結実質赤字比率に係る赤字・黒字の構成分析'!F$36,"▲","-")),2)&lt;0,ABS(ROUND(VALUE(SUBSTITUTE('連結実質赤字比率に係る赤字・黒字の構成分析'!F$36,"▲","-")),2)),NA())</f>
        <v>#N/A</v>
      </c>
      <c r="C34" s="1062">
        <f>IF(ROUND(VALUE(SUBSTITUTE('連結実質赤字比率に係る赤字・黒字の構成分析'!F$36,"▲","-")),2)&gt;=0,ABS(ROUND(VALUE(SUBSTITUTE('連結実質赤字比率に係る赤字・黒字の構成分析'!F$36,"▲","-")),2)),NA())</f>
        <v>1.69</v>
      </c>
      <c r="D34" s="1062" t="e">
        <f>IF(ROUND(VALUE(SUBSTITUTE('連結実質赤字比率に係る赤字・黒字の構成分析'!G$36,"▲","-")),2)&lt;0,ABS(ROUND(VALUE(SUBSTITUTE('連結実質赤字比率に係る赤字・黒字の構成分析'!G$36,"▲","-")),2)),NA())</f>
        <v>#N/A</v>
      </c>
      <c r="E34" s="1062">
        <f>IF(ROUND(VALUE(SUBSTITUTE('連結実質赤字比率に係る赤字・黒字の構成分析'!G$36,"▲","-")),2)&gt;=0,ABS(ROUND(VALUE(SUBSTITUTE('連結実質赤字比率に係る赤字・黒字の構成分析'!G$36,"▲","-")),2)),NA())</f>
        <v>1.35</v>
      </c>
      <c r="F34" s="1062" t="e">
        <f>IF(ROUND(VALUE(SUBSTITUTE('連結実質赤字比率に係る赤字・黒字の構成分析'!H$36,"▲","-")),2)&lt;0,ABS(ROUND(VALUE(SUBSTITUTE('連結実質赤字比率に係る赤字・黒字の構成分析'!H$36,"▲","-")),2)),NA())</f>
        <v>#N/A</v>
      </c>
      <c r="G34" s="1062">
        <f>IF(ROUND(VALUE(SUBSTITUTE('連結実質赤字比率に係る赤字・黒字の構成分析'!H$36,"▲","-")),2)&gt;=0,ABS(ROUND(VALUE(SUBSTITUTE('連結実質赤字比率に係る赤字・黒字の構成分析'!H$36,"▲","-")),2)),NA())</f>
        <v>1.31</v>
      </c>
      <c r="H34" s="1062" t="e">
        <f>IF(ROUND(VALUE(SUBSTITUTE('連結実質赤字比率に係る赤字・黒字の構成分析'!I$36,"▲","-")),2)&lt;0,ABS(ROUND(VALUE(SUBSTITUTE('連結実質赤字比率に係る赤字・黒字の構成分析'!I$36,"▲","-")),2)),NA())</f>
        <v>#N/A</v>
      </c>
      <c r="I34" s="1062">
        <f>IF(ROUND(VALUE(SUBSTITUTE('連結実質赤字比率に係る赤字・黒字の構成分析'!I$36,"▲","-")),2)&gt;=0,ABS(ROUND(VALUE(SUBSTITUTE('連結実質赤字比率に係る赤字・黒字の構成分析'!I$36,"▲","-")),2)),NA())</f>
        <v>1.35</v>
      </c>
      <c r="J34" s="1062" t="e">
        <f>IF(ROUND(VALUE(SUBSTITUTE('連結実質赤字比率に係る赤字・黒字の構成分析'!J$36,"▲","-")),2)&lt;0,ABS(ROUND(VALUE(SUBSTITUTE('連結実質赤字比率に係る赤字・黒字の構成分析'!J$36,"▲","-")),2)),NA())</f>
        <v>#N/A</v>
      </c>
      <c r="K34" s="1062">
        <f>IF(ROUND(VALUE(SUBSTITUTE('連結実質赤字比率に係る赤字・黒字の構成分析'!J$36,"▲","-")),2)&gt;=0,ABS(ROUND(VALUE(SUBSTITUTE('連結実質赤字比率に係る赤字・黒字の構成分析'!J$36,"▲","-")),2)),NA())</f>
        <v>1.64</v>
      </c>
    </row>
    <row r="35" spans="1:16">
      <c r="A35" s="1062" t="str">
        <f>IF('連結実質赤字比率に係る赤字・黒字の構成分析'!C$35="",NA(),'連結実質赤字比率に係る赤字・黒字の構成分析'!C$35)</f>
        <v>一般会計</v>
      </c>
      <c r="B35" s="1062" t="e">
        <f>IF(ROUND(VALUE(SUBSTITUTE('連結実質赤字比率に係る赤字・黒字の構成分析'!F$35,"▲","-")),2)&lt;0,ABS(ROUND(VALUE(SUBSTITUTE('連結実質赤字比率に係る赤字・黒字の構成分析'!F$35,"▲","-")),2)),NA())</f>
        <v>#N/A</v>
      </c>
      <c r="C35" s="1062">
        <f>IF(ROUND(VALUE(SUBSTITUTE('連結実質赤字比率に係る赤字・黒字の構成分析'!F$35,"▲","-")),2)&gt;=0,ABS(ROUND(VALUE(SUBSTITUTE('連結実質赤字比率に係る赤字・黒字の構成分析'!F$35,"▲","-")),2)),NA())</f>
        <v>3.13</v>
      </c>
      <c r="D35" s="1062" t="e">
        <f>IF(ROUND(VALUE(SUBSTITUTE('連結実質赤字比率に係る赤字・黒字の構成分析'!G$35,"▲","-")),2)&lt;0,ABS(ROUND(VALUE(SUBSTITUTE('連結実質赤字比率に係る赤字・黒字の構成分析'!G$35,"▲","-")),2)),NA())</f>
        <v>#N/A</v>
      </c>
      <c r="E35" s="1062">
        <f>IF(ROUND(VALUE(SUBSTITUTE('連結実質赤字比率に係る赤字・黒字の構成分析'!G$35,"▲","-")),2)&gt;=0,ABS(ROUND(VALUE(SUBSTITUTE('連結実質赤字比率に係る赤字・黒字の構成分析'!G$35,"▲","-")),2)),NA())</f>
        <v>4.37</v>
      </c>
      <c r="F35" s="1062" t="e">
        <f>IF(ROUND(VALUE(SUBSTITUTE('連結実質赤字比率に係る赤字・黒字の構成分析'!H$35,"▲","-")),2)&lt;0,ABS(ROUND(VALUE(SUBSTITUTE('連結実質赤字比率に係る赤字・黒字の構成分析'!H$35,"▲","-")),2)),NA())</f>
        <v>#N/A</v>
      </c>
      <c r="G35" s="1062">
        <f>IF(ROUND(VALUE(SUBSTITUTE('連結実質赤字比率に係る赤字・黒字の構成分析'!H$35,"▲","-")),2)&gt;=0,ABS(ROUND(VALUE(SUBSTITUTE('連結実質赤字比率に係る赤字・黒字の構成分析'!H$35,"▲","-")),2)),NA())</f>
        <v>3.85</v>
      </c>
      <c r="H35" s="1062" t="e">
        <f>IF(ROUND(VALUE(SUBSTITUTE('連結実質赤字比率に係る赤字・黒字の構成分析'!I$35,"▲","-")),2)&lt;0,ABS(ROUND(VALUE(SUBSTITUTE('連結実質赤字比率に係る赤字・黒字の構成分析'!I$35,"▲","-")),2)),NA())</f>
        <v>#N/A</v>
      </c>
      <c r="I35" s="1062">
        <f>IF(ROUND(VALUE(SUBSTITUTE('連結実質赤字比率に係る赤字・黒字の構成分析'!I$35,"▲","-")),2)&gt;=0,ABS(ROUND(VALUE(SUBSTITUTE('連結実質赤字比率に係る赤字・黒字の構成分析'!I$35,"▲","-")),2)),NA())</f>
        <v>4.24</v>
      </c>
      <c r="J35" s="1062" t="e">
        <f>IF(ROUND(VALUE(SUBSTITUTE('連結実質赤字比率に係る赤字・黒字の構成分析'!J$35,"▲","-")),2)&lt;0,ABS(ROUND(VALUE(SUBSTITUTE('連結実質赤字比率に係る赤字・黒字の構成分析'!J$35,"▲","-")),2)),NA())</f>
        <v>#N/A</v>
      </c>
      <c r="K35" s="1062">
        <f>IF(ROUND(VALUE(SUBSTITUTE('連結実質赤字比率に係る赤字・黒字の構成分析'!J$35,"▲","-")),2)&gt;=0,ABS(ROUND(VALUE(SUBSTITUTE('連結実質赤字比率に係る赤字・黒字の構成分析'!J$35,"▲","-")),2)),NA())</f>
        <v>4.41</v>
      </c>
    </row>
    <row r="36" spans="1:16">
      <c r="A36" s="1062" t="str">
        <f>IF('連結実質赤字比率に係る赤字・黒字の構成分析'!C$34="",NA(),'連結実質赤字比率に係る赤字・黒字の構成分析'!C$34)</f>
        <v>日向市水道事業会計</v>
      </c>
      <c r="B36" s="1062" t="e">
        <f>IF(ROUND(VALUE(SUBSTITUTE('連結実質赤字比率に係る赤字・黒字の構成分析'!F$34,"▲","-")),2)&lt;0,ABS(ROUND(VALUE(SUBSTITUTE('連結実質赤字比率に係る赤字・黒字の構成分析'!F$34,"▲","-")),2)),NA())</f>
        <v>#N/A</v>
      </c>
      <c r="C36" s="1062">
        <f>IF(ROUND(VALUE(SUBSTITUTE('連結実質赤字比率に係る赤字・黒字の構成分析'!F$34,"▲","-")),2)&gt;=0,ABS(ROUND(VALUE(SUBSTITUTE('連結実質赤字比率に係る赤字・黒字の構成分析'!F$34,"▲","-")),2)),NA())</f>
        <v>7.2</v>
      </c>
      <c r="D36" s="1062" t="e">
        <f>IF(ROUND(VALUE(SUBSTITUTE('連結実質赤字比率に係る赤字・黒字の構成分析'!G$34,"▲","-")),2)&lt;0,ABS(ROUND(VALUE(SUBSTITUTE('連結実質赤字比率に係る赤字・黒字の構成分析'!G$34,"▲","-")),2)),NA())</f>
        <v>#N/A</v>
      </c>
      <c r="E36" s="1062">
        <f>IF(ROUND(VALUE(SUBSTITUTE('連結実質赤字比率に係る赤字・黒字の構成分析'!G$34,"▲","-")),2)&gt;=0,ABS(ROUND(VALUE(SUBSTITUTE('連結実質赤字比率に係る赤字・黒字の構成分析'!G$34,"▲","-")),2)),NA())</f>
        <v>6.77</v>
      </c>
      <c r="F36" s="1062" t="e">
        <f>IF(ROUND(VALUE(SUBSTITUTE('連結実質赤字比率に係る赤字・黒字の構成分析'!H$34,"▲","-")),2)&lt;0,ABS(ROUND(VALUE(SUBSTITUTE('連結実質赤字比率に係る赤字・黒字の構成分析'!H$34,"▲","-")),2)),NA())</f>
        <v>#N/A</v>
      </c>
      <c r="G36" s="1062">
        <f>IF(ROUND(VALUE(SUBSTITUTE('連結実質赤字比率に係る赤字・黒字の構成分析'!H$34,"▲","-")),2)&gt;=0,ABS(ROUND(VALUE(SUBSTITUTE('連結実質赤字比率に係る赤字・黒字の構成分析'!H$34,"▲","-")),2)),NA())</f>
        <v>6.83</v>
      </c>
      <c r="H36" s="1062" t="e">
        <f>IF(ROUND(VALUE(SUBSTITUTE('連結実質赤字比率に係る赤字・黒字の構成分析'!I$34,"▲","-")),2)&lt;0,ABS(ROUND(VALUE(SUBSTITUTE('連結実質赤字比率に係る赤字・黒字の構成分析'!I$34,"▲","-")),2)),NA())</f>
        <v>#N/A</v>
      </c>
      <c r="I36" s="1062">
        <f>IF(ROUND(VALUE(SUBSTITUTE('連結実質赤字比率に係る赤字・黒字の構成分析'!I$34,"▲","-")),2)&gt;=0,ABS(ROUND(VALUE(SUBSTITUTE('連結実質赤字比率に係る赤字・黒字の構成分析'!I$34,"▲","-")),2)),NA())</f>
        <v>6.46</v>
      </c>
      <c r="J36" s="1062" t="e">
        <f>IF(ROUND(VALUE(SUBSTITUTE('連結実質赤字比率に係る赤字・黒字の構成分析'!J$34,"▲","-")),2)&lt;0,ABS(ROUND(VALUE(SUBSTITUTE('連結実質赤字比率に係る赤字・黒字の構成分析'!J$34,"▲","-")),2)),NA())</f>
        <v>#N/A</v>
      </c>
      <c r="K36" s="1062">
        <f>IF(ROUND(VALUE(SUBSTITUTE('連結実質赤字比率に係る赤字・黒字の構成分析'!J$34,"▲","-")),2)&gt;=0,ABS(ROUND(VALUE(SUBSTITUTE('連結実質赤字比率に係る赤字・黒字の構成分析'!J$34,"▲","-")),2)),NA())</f>
        <v>7.7</v>
      </c>
    </row>
    <row r="39" spans="1:16">
      <c r="A39" s="1060" t="s">
        <v>14</v>
      </c>
    </row>
    <row r="40" spans="1:16">
      <c r="A40" s="1063"/>
      <c r="B40" s="1063" t="str">
        <f>'実質公債費比率（分子）の構造'!K$44</f>
        <v>H30</v>
      </c>
      <c r="C40" s="1063"/>
      <c r="D40" s="1063"/>
      <c r="E40" s="1063" t="str">
        <f>'実質公債費比率（分子）の構造'!L$44</f>
        <v>R01</v>
      </c>
      <c r="F40" s="1063"/>
      <c r="G40" s="1063"/>
      <c r="H40" s="1063" t="str">
        <f>'実質公債費比率（分子）の構造'!M$44</f>
        <v>R02</v>
      </c>
      <c r="I40" s="1063"/>
      <c r="J40" s="1063"/>
      <c r="K40" s="1063" t="str">
        <f>'実質公債費比率（分子）の構造'!N$44</f>
        <v>R03</v>
      </c>
      <c r="L40" s="1063"/>
      <c r="M40" s="1063"/>
      <c r="N40" s="1063" t="str">
        <f>'実質公債費比率（分子）の構造'!O$44</f>
        <v>R04</v>
      </c>
      <c r="O40" s="1063"/>
      <c r="P40" s="1063"/>
    </row>
    <row r="41" spans="1:16">
      <c r="A41" s="1063"/>
      <c r="B41" s="1063" t="s">
        <v>111</v>
      </c>
      <c r="C41" s="1063"/>
      <c r="D41" s="1063" t="s">
        <v>113</v>
      </c>
      <c r="E41" s="1063" t="s">
        <v>111</v>
      </c>
      <c r="F41" s="1063"/>
      <c r="G41" s="1063" t="s">
        <v>113</v>
      </c>
      <c r="H41" s="1063" t="s">
        <v>111</v>
      </c>
      <c r="I41" s="1063"/>
      <c r="J41" s="1063" t="s">
        <v>113</v>
      </c>
      <c r="K41" s="1063" t="s">
        <v>111</v>
      </c>
      <c r="L41" s="1063"/>
      <c r="M41" s="1063" t="s">
        <v>113</v>
      </c>
      <c r="N41" s="1063" t="s">
        <v>111</v>
      </c>
      <c r="O41" s="1063"/>
      <c r="P41" s="1063" t="s">
        <v>113</v>
      </c>
    </row>
    <row r="42" spans="1:16">
      <c r="A42" s="1063" t="s">
        <v>114</v>
      </c>
      <c r="B42" s="1063"/>
      <c r="C42" s="1063"/>
      <c r="D42" s="1063">
        <f>'実質公債費比率（分子）の構造'!K$52</f>
        <v>2658</v>
      </c>
      <c r="E42" s="1063"/>
      <c r="F42" s="1063"/>
      <c r="G42" s="1063">
        <f>'実質公債費比率（分子）の構造'!L$52</f>
        <v>2636</v>
      </c>
      <c r="H42" s="1063"/>
      <c r="I42" s="1063"/>
      <c r="J42" s="1063">
        <f>'実質公債費比率（分子）の構造'!M$52</f>
        <v>2761</v>
      </c>
      <c r="K42" s="1063"/>
      <c r="L42" s="1063"/>
      <c r="M42" s="1063">
        <f>'実質公債費比率（分子）の構造'!N$52</f>
        <v>2720</v>
      </c>
      <c r="N42" s="1063"/>
      <c r="O42" s="1063"/>
      <c r="P42" s="1063">
        <f>'実質公債費比率（分子）の構造'!O$52</f>
        <v>2709</v>
      </c>
    </row>
    <row r="43" spans="1:16">
      <c r="A43" s="1063" t="s">
        <v>42</v>
      </c>
      <c r="B43" s="1063" t="str">
        <f>'実質公債費比率（分子）の構造'!K$51</f>
        <v>-</v>
      </c>
      <c r="C43" s="1063"/>
      <c r="D43" s="1063"/>
      <c r="E43" s="1063" t="str">
        <f>'実質公債費比率（分子）の構造'!L$51</f>
        <v>-</v>
      </c>
      <c r="F43" s="1063"/>
      <c r="G43" s="1063"/>
      <c r="H43" s="1063" t="str">
        <f>'実質公債費比率（分子）の構造'!M$51</f>
        <v>-</v>
      </c>
      <c r="I43" s="1063"/>
      <c r="J43" s="1063"/>
      <c r="K43" s="1063" t="str">
        <f>'実質公債費比率（分子）の構造'!N$51</f>
        <v>-</v>
      </c>
      <c r="L43" s="1063"/>
      <c r="M43" s="1063"/>
      <c r="N43" s="1063" t="str">
        <f>'実質公債費比率（分子）の構造'!O$51</f>
        <v>-</v>
      </c>
      <c r="O43" s="1063"/>
      <c r="P43" s="1063"/>
    </row>
    <row r="44" spans="1:16">
      <c r="A44" s="1063" t="s">
        <v>39</v>
      </c>
      <c r="B44" s="1063" t="str">
        <f>'実質公債費比率（分子）の構造'!K$50</f>
        <v>-</v>
      </c>
      <c r="C44" s="1063"/>
      <c r="D44" s="1063"/>
      <c r="E44" s="1063" t="str">
        <f>'実質公債費比率（分子）の構造'!L$50</f>
        <v>-</v>
      </c>
      <c r="F44" s="1063"/>
      <c r="G44" s="1063"/>
      <c r="H44" s="1063" t="str">
        <f>'実質公債費比率（分子）の構造'!M$50</f>
        <v>-</v>
      </c>
      <c r="I44" s="1063"/>
      <c r="J44" s="1063"/>
      <c r="K44" s="1063" t="str">
        <f>'実質公債費比率（分子）の構造'!N$50</f>
        <v>-</v>
      </c>
      <c r="L44" s="1063"/>
      <c r="M44" s="1063"/>
      <c r="N44" s="1063" t="str">
        <f>'実質公債費比率（分子）の構造'!O$50</f>
        <v>-</v>
      </c>
      <c r="O44" s="1063"/>
      <c r="P44" s="1063"/>
    </row>
    <row r="45" spans="1:16">
      <c r="A45" s="1063" t="s">
        <v>0</v>
      </c>
      <c r="B45" s="1063">
        <f>'実質公債費比率（分子）の構造'!K$49</f>
        <v>120</v>
      </c>
      <c r="C45" s="1063"/>
      <c r="D45" s="1063"/>
      <c r="E45" s="1063">
        <f>'実質公債費比率（分子）の構造'!L$49</f>
        <v>111</v>
      </c>
      <c r="F45" s="1063"/>
      <c r="G45" s="1063"/>
      <c r="H45" s="1063">
        <f>'実質公債費比率（分子）の構造'!M$49</f>
        <v>94</v>
      </c>
      <c r="I45" s="1063"/>
      <c r="J45" s="1063"/>
      <c r="K45" s="1063">
        <f>'実質公債費比率（分子）の構造'!N$49</f>
        <v>85</v>
      </c>
      <c r="L45" s="1063"/>
      <c r="M45" s="1063"/>
      <c r="N45" s="1063">
        <f>'実質公債費比率（分子）の構造'!O$49</f>
        <v>82</v>
      </c>
      <c r="O45" s="1063"/>
      <c r="P45" s="1063"/>
    </row>
    <row r="46" spans="1:16">
      <c r="A46" s="1063" t="s">
        <v>34</v>
      </c>
      <c r="B46" s="1063">
        <f>'実質公債費比率（分子）の構造'!K$48</f>
        <v>615</v>
      </c>
      <c r="C46" s="1063"/>
      <c r="D46" s="1063"/>
      <c r="E46" s="1063">
        <f>'実質公債費比率（分子）の構造'!L$48</f>
        <v>571</v>
      </c>
      <c r="F46" s="1063"/>
      <c r="G46" s="1063"/>
      <c r="H46" s="1063">
        <f>'実質公債費比率（分子）の構造'!M$48</f>
        <v>568</v>
      </c>
      <c r="I46" s="1063"/>
      <c r="J46" s="1063"/>
      <c r="K46" s="1063">
        <f>'実質公債費比率（分子）の構造'!N$48</f>
        <v>573</v>
      </c>
      <c r="L46" s="1063"/>
      <c r="M46" s="1063"/>
      <c r="N46" s="1063">
        <f>'実質公債費比率（分子）の構造'!O$48</f>
        <v>582</v>
      </c>
      <c r="O46" s="1063"/>
      <c r="P46" s="1063"/>
    </row>
    <row r="47" spans="1:16">
      <c r="A47" s="1063" t="s">
        <v>31</v>
      </c>
      <c r="B47" s="1063" t="str">
        <f>'実質公債費比率（分子）の構造'!K$47</f>
        <v>-</v>
      </c>
      <c r="C47" s="1063"/>
      <c r="D47" s="1063"/>
      <c r="E47" s="1063" t="str">
        <f>'実質公債費比率（分子）の構造'!L$47</f>
        <v>-</v>
      </c>
      <c r="F47" s="1063"/>
      <c r="G47" s="1063"/>
      <c r="H47" s="1063" t="str">
        <f>'実質公債費比率（分子）の構造'!M$47</f>
        <v>-</v>
      </c>
      <c r="I47" s="1063"/>
      <c r="J47" s="1063"/>
      <c r="K47" s="1063" t="str">
        <f>'実質公債費比率（分子）の構造'!N$47</f>
        <v>-</v>
      </c>
      <c r="L47" s="1063"/>
      <c r="M47" s="1063"/>
      <c r="N47" s="1063" t="str">
        <f>'実質公債費比率（分子）の構造'!O$47</f>
        <v>-</v>
      </c>
      <c r="O47" s="1063"/>
      <c r="P47" s="1063"/>
    </row>
    <row r="48" spans="1:16">
      <c r="A48" s="1063" t="s">
        <v>116</v>
      </c>
      <c r="B48" s="1063" t="str">
        <f>'実質公債費比率（分子）の構造'!K$46</f>
        <v>-</v>
      </c>
      <c r="C48" s="1063"/>
      <c r="D48" s="1063"/>
      <c r="E48" s="1063" t="str">
        <f>'実質公債費比率（分子）の構造'!L$46</f>
        <v>-</v>
      </c>
      <c r="F48" s="1063"/>
      <c r="G48" s="1063"/>
      <c r="H48" s="1063" t="str">
        <f>'実質公債費比率（分子）の構造'!M$46</f>
        <v>-</v>
      </c>
      <c r="I48" s="1063"/>
      <c r="J48" s="1063"/>
      <c r="K48" s="1063" t="str">
        <f>'実質公債費比率（分子）の構造'!N$46</f>
        <v>-</v>
      </c>
      <c r="L48" s="1063"/>
      <c r="M48" s="1063"/>
      <c r="N48" s="1063" t="str">
        <f>'実質公債費比率（分子）の構造'!O$46</f>
        <v>-</v>
      </c>
      <c r="O48" s="1063"/>
      <c r="P48" s="1063"/>
    </row>
    <row r="49" spans="1:16">
      <c r="A49" s="1063" t="s">
        <v>25</v>
      </c>
      <c r="B49" s="1063">
        <f>'実質公債費比率（分子）の構造'!K$45</f>
        <v>3326</v>
      </c>
      <c r="C49" s="1063"/>
      <c r="D49" s="1063"/>
      <c r="E49" s="1063">
        <f>'実質公債費比率（分子）の構造'!L$45</f>
        <v>3338</v>
      </c>
      <c r="F49" s="1063"/>
      <c r="G49" s="1063"/>
      <c r="H49" s="1063">
        <f>'実質公債費比率（分子）の構造'!M$45</f>
        <v>3545</v>
      </c>
      <c r="I49" s="1063"/>
      <c r="J49" s="1063"/>
      <c r="K49" s="1063">
        <f>'実質公債費比率（分子）の構造'!N$45</f>
        <v>3616</v>
      </c>
      <c r="L49" s="1063"/>
      <c r="M49" s="1063"/>
      <c r="N49" s="1063">
        <f>'実質公債費比率（分子）の構造'!O$45</f>
        <v>3616</v>
      </c>
      <c r="O49" s="1063"/>
      <c r="P49" s="1063"/>
    </row>
    <row r="50" spans="1:16">
      <c r="A50" s="1063" t="s">
        <v>52</v>
      </c>
      <c r="B50" s="1063" t="e">
        <f>NA()</f>
        <v>#N/A</v>
      </c>
      <c r="C50" s="1063">
        <f>IF(ISNUMBER('実質公債費比率（分子）の構造'!K$53),'実質公債費比率（分子）の構造'!K$53,NA())</f>
        <v>1403</v>
      </c>
      <c r="D50" s="1063" t="e">
        <f>NA()</f>
        <v>#N/A</v>
      </c>
      <c r="E50" s="1063" t="e">
        <f>NA()</f>
        <v>#N/A</v>
      </c>
      <c r="F50" s="1063">
        <f>IF(ISNUMBER('実質公債費比率（分子）の構造'!L$53),'実質公債費比率（分子）の構造'!L$53,NA())</f>
        <v>1384</v>
      </c>
      <c r="G50" s="1063" t="e">
        <f>NA()</f>
        <v>#N/A</v>
      </c>
      <c r="H50" s="1063" t="e">
        <f>NA()</f>
        <v>#N/A</v>
      </c>
      <c r="I50" s="1063">
        <f>IF(ISNUMBER('実質公債費比率（分子）の構造'!M$53),'実質公債費比率（分子）の構造'!M$53,NA())</f>
        <v>1446</v>
      </c>
      <c r="J50" s="1063" t="e">
        <f>NA()</f>
        <v>#N/A</v>
      </c>
      <c r="K50" s="1063" t="e">
        <f>NA()</f>
        <v>#N/A</v>
      </c>
      <c r="L50" s="1063">
        <f>IF(ISNUMBER('実質公債費比率（分子）の構造'!N$53),'実質公債費比率（分子）の構造'!N$53,NA())</f>
        <v>1554</v>
      </c>
      <c r="M50" s="1063" t="e">
        <f>NA()</f>
        <v>#N/A</v>
      </c>
      <c r="N50" s="1063" t="e">
        <f>NA()</f>
        <v>#N/A</v>
      </c>
      <c r="O50" s="1063">
        <f>IF(ISNUMBER('実質公債費比率（分子）の構造'!O$53),'実質公債費比率（分子）の構造'!O$53,NA())</f>
        <v>1571</v>
      </c>
      <c r="P50" s="1063" t="e">
        <f>NA()</f>
        <v>#N/A</v>
      </c>
    </row>
    <row r="53" spans="1:16">
      <c r="A53" s="1060" t="s">
        <v>120</v>
      </c>
    </row>
    <row r="54" spans="1:16">
      <c r="A54" s="1062"/>
      <c r="B54" s="1062" t="str">
        <f>'将来負担比率（分子）の構造'!I$40</f>
        <v>H30</v>
      </c>
      <c r="C54" s="1062"/>
      <c r="D54" s="1062"/>
      <c r="E54" s="1062" t="str">
        <f>'将来負担比率（分子）の構造'!J$40</f>
        <v>R01</v>
      </c>
      <c r="F54" s="1062"/>
      <c r="G54" s="1062"/>
      <c r="H54" s="1062" t="str">
        <f>'将来負担比率（分子）の構造'!K$40</f>
        <v>R02</v>
      </c>
      <c r="I54" s="1062"/>
      <c r="J54" s="1062"/>
      <c r="K54" s="1062" t="str">
        <f>'将来負担比率（分子）の構造'!L$40</f>
        <v>R03</v>
      </c>
      <c r="L54" s="1062"/>
      <c r="M54" s="1062"/>
      <c r="N54" s="1062" t="str">
        <f>'将来負担比率（分子）の構造'!M$40</f>
        <v>R04</v>
      </c>
      <c r="O54" s="1062"/>
      <c r="P54" s="1062"/>
    </row>
    <row r="55" spans="1:16">
      <c r="A55" s="1062"/>
      <c r="B55" s="1062" t="s">
        <v>123</v>
      </c>
      <c r="C55" s="1062"/>
      <c r="D55" s="1062" t="s">
        <v>126</v>
      </c>
      <c r="E55" s="1062" t="s">
        <v>123</v>
      </c>
      <c r="F55" s="1062"/>
      <c r="G55" s="1062" t="s">
        <v>126</v>
      </c>
      <c r="H55" s="1062" t="s">
        <v>123</v>
      </c>
      <c r="I55" s="1062"/>
      <c r="J55" s="1062" t="s">
        <v>126</v>
      </c>
      <c r="K55" s="1062" t="s">
        <v>123</v>
      </c>
      <c r="L55" s="1062"/>
      <c r="M55" s="1062" t="s">
        <v>126</v>
      </c>
      <c r="N55" s="1062" t="s">
        <v>123</v>
      </c>
      <c r="O55" s="1062"/>
      <c r="P55" s="1062" t="s">
        <v>126</v>
      </c>
    </row>
    <row r="56" spans="1:16">
      <c r="A56" s="1062" t="s">
        <v>44</v>
      </c>
      <c r="B56" s="1062"/>
      <c r="C56" s="1062"/>
      <c r="D56" s="1062">
        <f>'将来負担比率（分子）の構造'!I$52</f>
        <v>28274</v>
      </c>
      <c r="E56" s="1062"/>
      <c r="F56" s="1062"/>
      <c r="G56" s="1062">
        <f>'将来負担比率（分子）の構造'!J$52</f>
        <v>28127</v>
      </c>
      <c r="H56" s="1062"/>
      <c r="I56" s="1062"/>
      <c r="J56" s="1062">
        <f>'将来負担比率（分子）の構造'!K$52</f>
        <v>27190</v>
      </c>
      <c r="K56" s="1062"/>
      <c r="L56" s="1062"/>
      <c r="M56" s="1062">
        <f>'将来負担比率（分子）の構造'!L$52</f>
        <v>26110</v>
      </c>
      <c r="N56" s="1062"/>
      <c r="O56" s="1062"/>
      <c r="P56" s="1062">
        <f>'将来負担比率（分子）の構造'!M$52</f>
        <v>24536</v>
      </c>
    </row>
    <row r="57" spans="1:16">
      <c r="A57" s="1062" t="s">
        <v>91</v>
      </c>
      <c r="B57" s="1062"/>
      <c r="C57" s="1062"/>
      <c r="D57" s="1062">
        <f>'将来負担比率（分子）の構造'!I$51</f>
        <v>705</v>
      </c>
      <c r="E57" s="1062"/>
      <c r="F57" s="1062"/>
      <c r="G57" s="1062">
        <f>'将来負担比率（分子）の構造'!J$51</f>
        <v>1396</v>
      </c>
      <c r="H57" s="1062"/>
      <c r="I57" s="1062"/>
      <c r="J57" s="1062">
        <f>'将来負担比率（分子）の構造'!K$51</f>
        <v>1276</v>
      </c>
      <c r="K57" s="1062"/>
      <c r="L57" s="1062"/>
      <c r="M57" s="1062">
        <f>'将来負担比率（分子）の構造'!L$51</f>
        <v>1160</v>
      </c>
      <c r="N57" s="1062"/>
      <c r="O57" s="1062"/>
      <c r="P57" s="1062">
        <f>'将来負担比率（分子）の構造'!M$51</f>
        <v>1070</v>
      </c>
    </row>
    <row r="58" spans="1:16">
      <c r="A58" s="1062" t="s">
        <v>89</v>
      </c>
      <c r="B58" s="1062"/>
      <c r="C58" s="1062"/>
      <c r="D58" s="1062">
        <f>'将来負担比率（分子）の構造'!I$50</f>
        <v>8103</v>
      </c>
      <c r="E58" s="1062"/>
      <c r="F58" s="1062"/>
      <c r="G58" s="1062">
        <f>'将来負担比率（分子）の構造'!J$50</f>
        <v>8359</v>
      </c>
      <c r="H58" s="1062"/>
      <c r="I58" s="1062"/>
      <c r="J58" s="1062">
        <f>'将来負担比率（分子）の構造'!K$50</f>
        <v>8658</v>
      </c>
      <c r="K58" s="1062"/>
      <c r="L58" s="1062"/>
      <c r="M58" s="1062">
        <f>'将来負担比率（分子）の構造'!L$50</f>
        <v>10541</v>
      </c>
      <c r="N58" s="1062"/>
      <c r="O58" s="1062"/>
      <c r="P58" s="1062">
        <f>'将来負担比率（分子）の構造'!M$50</f>
        <v>11357</v>
      </c>
    </row>
    <row r="59" spans="1:16">
      <c r="A59" s="1062" t="s">
        <v>86</v>
      </c>
      <c r="B59" s="1062" t="str">
        <f>'将来負担比率（分子）の構造'!I$49</f>
        <v>-</v>
      </c>
      <c r="C59" s="1062"/>
      <c r="D59" s="1062"/>
      <c r="E59" s="1062" t="str">
        <f>'将来負担比率（分子）の構造'!J$49</f>
        <v>-</v>
      </c>
      <c r="F59" s="1062"/>
      <c r="G59" s="1062"/>
      <c r="H59" s="1062" t="str">
        <f>'将来負担比率（分子）の構造'!K$49</f>
        <v>-</v>
      </c>
      <c r="I59" s="1062"/>
      <c r="J59" s="1062"/>
      <c r="K59" s="1062" t="str">
        <f>'将来負担比率（分子）の構造'!L$49</f>
        <v>-</v>
      </c>
      <c r="L59" s="1062"/>
      <c r="M59" s="1062"/>
      <c r="N59" s="1062" t="str">
        <f>'将来負担比率（分子）の構造'!M$49</f>
        <v>-</v>
      </c>
      <c r="O59" s="1062"/>
      <c r="P59" s="1062"/>
    </row>
    <row r="60" spans="1:16">
      <c r="A60" s="1062" t="s">
        <v>54</v>
      </c>
      <c r="B60" s="1062" t="str">
        <f>'将来負担比率（分子）の構造'!I$48</f>
        <v>-</v>
      </c>
      <c r="C60" s="1062"/>
      <c r="D60" s="1062"/>
      <c r="E60" s="1062" t="str">
        <f>'将来負担比率（分子）の構造'!J$48</f>
        <v>-</v>
      </c>
      <c r="F60" s="1062"/>
      <c r="G60" s="1062"/>
      <c r="H60" s="1062" t="str">
        <f>'将来負担比率（分子）の構造'!K$48</f>
        <v>-</v>
      </c>
      <c r="I60" s="1062"/>
      <c r="J60" s="1062"/>
      <c r="K60" s="1062" t="str">
        <f>'将来負担比率（分子）の構造'!L$48</f>
        <v>-</v>
      </c>
      <c r="L60" s="1062"/>
      <c r="M60" s="1062"/>
      <c r="N60" s="1062" t="str">
        <f>'将来負担比率（分子）の構造'!M$48</f>
        <v>-</v>
      </c>
      <c r="O60" s="1062"/>
      <c r="P60" s="1062"/>
    </row>
    <row r="61" spans="1:16">
      <c r="A61" s="1062" t="s">
        <v>79</v>
      </c>
      <c r="B61" s="1062">
        <f>'将来負担比率（分子）の構造'!I$46</f>
        <v>4</v>
      </c>
      <c r="C61" s="1062"/>
      <c r="D61" s="1062"/>
      <c r="E61" s="1062">
        <f>'将来負担比率（分子）の構造'!J$46</f>
        <v>4</v>
      </c>
      <c r="F61" s="1062"/>
      <c r="G61" s="1062"/>
      <c r="H61" s="1062" t="str">
        <f>'将来負担比率（分子）の構造'!K$46</f>
        <v>-</v>
      </c>
      <c r="I61" s="1062"/>
      <c r="J61" s="1062"/>
      <c r="K61" s="1062" t="str">
        <f>'将来負担比率（分子）の構造'!L$46</f>
        <v>-</v>
      </c>
      <c r="L61" s="1062"/>
      <c r="M61" s="1062"/>
      <c r="N61" s="1062" t="str">
        <f>'将来負担比率（分子）の構造'!M$46</f>
        <v>-</v>
      </c>
      <c r="O61" s="1062"/>
      <c r="P61" s="1062"/>
    </row>
    <row r="62" spans="1:16">
      <c r="A62" s="1062" t="s">
        <v>80</v>
      </c>
      <c r="B62" s="1062">
        <f>'将来負担比率（分子）の構造'!I$45</f>
        <v>5119</v>
      </c>
      <c r="C62" s="1062"/>
      <c r="D62" s="1062"/>
      <c r="E62" s="1062">
        <f>'将来負担比率（分子）の構造'!J$45</f>
        <v>4934</v>
      </c>
      <c r="F62" s="1062"/>
      <c r="G62" s="1062"/>
      <c r="H62" s="1062">
        <f>'将来負担比率（分子）の構造'!K$45</f>
        <v>4735</v>
      </c>
      <c r="I62" s="1062"/>
      <c r="J62" s="1062"/>
      <c r="K62" s="1062">
        <f>'将来負担比率（分子）の構造'!L$45</f>
        <v>4703</v>
      </c>
      <c r="L62" s="1062"/>
      <c r="M62" s="1062"/>
      <c r="N62" s="1062">
        <f>'将来負担比率（分子）の構造'!M$45</f>
        <v>4640</v>
      </c>
      <c r="O62" s="1062"/>
      <c r="P62" s="1062"/>
    </row>
    <row r="63" spans="1:16">
      <c r="A63" s="1062" t="s">
        <v>19</v>
      </c>
      <c r="B63" s="1062">
        <f>'将来負担比率（分子）の構造'!I$44</f>
        <v>236</v>
      </c>
      <c r="C63" s="1062"/>
      <c r="D63" s="1062"/>
      <c r="E63" s="1062">
        <f>'将来負担比率（分子）の構造'!J$44</f>
        <v>165</v>
      </c>
      <c r="F63" s="1062"/>
      <c r="G63" s="1062"/>
      <c r="H63" s="1062">
        <f>'将来負担比率（分子）の構造'!K$44</f>
        <v>116</v>
      </c>
      <c r="I63" s="1062"/>
      <c r="J63" s="1062"/>
      <c r="K63" s="1062">
        <f>'将来負担比率（分子）の構造'!L$44</f>
        <v>71</v>
      </c>
      <c r="L63" s="1062"/>
      <c r="M63" s="1062"/>
      <c r="N63" s="1062">
        <f>'将来負担比率（分子）の構造'!M$44</f>
        <v>28</v>
      </c>
      <c r="O63" s="1062"/>
      <c r="P63" s="1062"/>
    </row>
    <row r="64" spans="1:16">
      <c r="A64" s="1062" t="s">
        <v>77</v>
      </c>
      <c r="B64" s="1062">
        <f>'将来負担比率（分子）の構造'!I$43</f>
        <v>7603</v>
      </c>
      <c r="C64" s="1062"/>
      <c r="D64" s="1062"/>
      <c r="E64" s="1062">
        <f>'将来負担比率（分子）の構造'!J$43</f>
        <v>6973</v>
      </c>
      <c r="F64" s="1062"/>
      <c r="G64" s="1062"/>
      <c r="H64" s="1062">
        <f>'将来負担比率（分子）の構造'!K$43</f>
        <v>6263</v>
      </c>
      <c r="I64" s="1062"/>
      <c r="J64" s="1062"/>
      <c r="K64" s="1062">
        <f>'将来負担比率（分子）の構造'!L$43</f>
        <v>5751</v>
      </c>
      <c r="L64" s="1062"/>
      <c r="M64" s="1062"/>
      <c r="N64" s="1062">
        <f>'将来負担比率（分子）の構造'!M$43</f>
        <v>5507</v>
      </c>
      <c r="O64" s="1062"/>
      <c r="P64" s="1062"/>
    </row>
    <row r="65" spans="1:16">
      <c r="A65" s="1062" t="s">
        <v>75</v>
      </c>
      <c r="B65" s="1062" t="str">
        <f>'将来負担比率（分子）の構造'!I$42</f>
        <v>-</v>
      </c>
      <c r="C65" s="1062"/>
      <c r="D65" s="1062"/>
      <c r="E65" s="1062" t="str">
        <f>'将来負担比率（分子）の構造'!J$42</f>
        <v>-</v>
      </c>
      <c r="F65" s="1062"/>
      <c r="G65" s="1062"/>
      <c r="H65" s="1062" t="str">
        <f>'将来負担比率（分子）の構造'!K$42</f>
        <v>-</v>
      </c>
      <c r="I65" s="1062"/>
      <c r="J65" s="1062"/>
      <c r="K65" s="1062" t="str">
        <f>'将来負担比率（分子）の構造'!L$42</f>
        <v>-</v>
      </c>
      <c r="L65" s="1062"/>
      <c r="M65" s="1062"/>
      <c r="N65" s="1062" t="str">
        <f>'将来負担比率（分子）の構造'!M$42</f>
        <v>-</v>
      </c>
      <c r="O65" s="1062"/>
      <c r="P65" s="1062"/>
    </row>
    <row r="66" spans="1:16">
      <c r="A66" s="1062" t="s">
        <v>69</v>
      </c>
      <c r="B66" s="1062">
        <f>'将来負担比率（分子）の構造'!I$41</f>
        <v>34831</v>
      </c>
      <c r="C66" s="1062"/>
      <c r="D66" s="1062"/>
      <c r="E66" s="1062">
        <f>'将来負担比率（分子）の構造'!J$41</f>
        <v>35189</v>
      </c>
      <c r="F66" s="1062"/>
      <c r="G66" s="1062"/>
      <c r="H66" s="1062">
        <f>'将来負担比率（分子）の構造'!K$41</f>
        <v>34067</v>
      </c>
      <c r="I66" s="1062"/>
      <c r="J66" s="1062"/>
      <c r="K66" s="1062">
        <f>'将来負担比率（分子）の構造'!L$41</f>
        <v>33053</v>
      </c>
      <c r="L66" s="1062"/>
      <c r="M66" s="1062"/>
      <c r="N66" s="1062">
        <f>'将来負担比率（分子）の構造'!M$41</f>
        <v>31012</v>
      </c>
      <c r="O66" s="1062"/>
      <c r="P66" s="1062"/>
    </row>
    <row r="67" spans="1:16">
      <c r="A67" s="1062" t="s">
        <v>95</v>
      </c>
      <c r="B67" s="1062" t="e">
        <f>NA()</f>
        <v>#N/A</v>
      </c>
      <c r="C67" s="1062">
        <f>IF(ISNUMBER('将来負担比率（分子）の構造'!I$53),IF('将来負担比率（分子）の構造'!I$53&lt;0,0,'将来負担比率（分子）の構造'!I$53),NA())</f>
        <v>10711</v>
      </c>
      <c r="D67" s="1062" t="e">
        <f>NA()</f>
        <v>#N/A</v>
      </c>
      <c r="E67" s="1062" t="e">
        <f>NA()</f>
        <v>#N/A</v>
      </c>
      <c r="F67" s="1062">
        <f>IF(ISNUMBER('将来負担比率（分子）の構造'!J$53),IF('将来負担比率（分子）の構造'!J$53&lt;0,0,'将来負担比率（分子）の構造'!J$53),NA())</f>
        <v>9383</v>
      </c>
      <c r="G67" s="1062" t="e">
        <f>NA()</f>
        <v>#N/A</v>
      </c>
      <c r="H67" s="1062" t="e">
        <f>NA()</f>
        <v>#N/A</v>
      </c>
      <c r="I67" s="1062">
        <f>IF(ISNUMBER('将来負担比率（分子）の構造'!K$53),IF('将来負担比率（分子）の構造'!K$53&lt;0,0,'将来負担比率（分子）の構造'!K$53),NA())</f>
        <v>8058</v>
      </c>
      <c r="J67" s="1062" t="e">
        <f>NA()</f>
        <v>#N/A</v>
      </c>
      <c r="K67" s="1062" t="e">
        <f>NA()</f>
        <v>#N/A</v>
      </c>
      <c r="L67" s="1062">
        <f>IF(ISNUMBER('将来負担比率（分子）の構造'!L$53),IF('将来負担比率（分子）の構造'!L$53&lt;0,0,'将来負担比率（分子）の構造'!L$53),NA())</f>
        <v>5767</v>
      </c>
      <c r="M67" s="1062" t="e">
        <f>NA()</f>
        <v>#N/A</v>
      </c>
      <c r="N67" s="1062" t="e">
        <f>NA()</f>
        <v>#N/A</v>
      </c>
      <c r="O67" s="1062">
        <f>IF(ISNUMBER('将来負担比率（分子）の構造'!M$53),IF('将来負担比率（分子）の構造'!M$53&lt;0,0,'将来負担比率（分子）の構造'!M$53),NA())</f>
        <v>4223</v>
      </c>
      <c r="P67" s="1062" t="e">
        <f>NA()</f>
        <v>#N/A</v>
      </c>
    </row>
    <row r="70" spans="1:16">
      <c r="A70" s="1065" t="s">
        <v>127</v>
      </c>
      <c r="B70" s="1065"/>
      <c r="C70" s="1065"/>
      <c r="D70" s="1065"/>
      <c r="E70" s="1065"/>
      <c r="F70" s="1065"/>
    </row>
    <row r="71" spans="1:16">
      <c r="A71" s="1064"/>
      <c r="B71" s="1064" t="str">
        <f>基金残高に係る経年分析!F54</f>
        <v>R02</v>
      </c>
      <c r="C71" s="1064" t="str">
        <f>基金残高に係る経年分析!G54</f>
        <v>R03</v>
      </c>
      <c r="D71" s="1064" t="str">
        <f>基金残高に係る経年分析!H54</f>
        <v>R04</v>
      </c>
    </row>
    <row r="72" spans="1:16">
      <c r="A72" s="1064" t="s">
        <v>129</v>
      </c>
      <c r="B72" s="1066">
        <f>基金残高に係る経年分析!F55</f>
        <v>2679</v>
      </c>
      <c r="C72" s="1066">
        <f>基金残高に係る経年分析!G55</f>
        <v>2900</v>
      </c>
      <c r="D72" s="1066">
        <f>基金残高に係る経年分析!H55</f>
        <v>3061</v>
      </c>
    </row>
    <row r="73" spans="1:16">
      <c r="A73" s="1064" t="s">
        <v>131</v>
      </c>
      <c r="B73" s="1066">
        <f>基金残高に係る経年分析!F56</f>
        <v>412</v>
      </c>
      <c r="C73" s="1066">
        <f>基金残高に係る経年分析!G56</f>
        <v>667</v>
      </c>
      <c r="D73" s="1066">
        <f>基金残高に係る経年分析!H56</f>
        <v>668</v>
      </c>
    </row>
    <row r="74" spans="1:16">
      <c r="A74" s="1064" t="s">
        <v>133</v>
      </c>
      <c r="B74" s="1066">
        <f>基金残高に係る経年分析!F57</f>
        <v>5724</v>
      </c>
      <c r="C74" s="1066">
        <f>基金残高に係る経年分析!G57</f>
        <v>6992</v>
      </c>
      <c r="D74" s="1066">
        <f>基金残高に係る経年分析!H57</f>
        <v>7560</v>
      </c>
    </row>
  </sheetData>
  <sheetProtection algorithmName="SHA-512" hashValue="GA5wwNJtnyTDKqGPYF+M6h+pt7eiMXs4SQ+7HF95s0mQ8IdzzuqdZw7jKnm8B1aegNru9V2NfbYUS9Ck4FERRw==" saltValue="BigKTitDpiY5ISImVq2sq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永田 貴一</cp:lastModifiedBy>
  <cp:lastPrinted>2024-03-19T05:39:18Z</cp:lastPrinted>
  <dcterms:created xsi:type="dcterms:W3CDTF">2024-03-14T04:50:06Z</dcterms:created>
  <dcterms:modified xsi:type="dcterms:W3CDTF">2024-09-30T06:40:51Z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2024-09-30T06:40:51Z</vt:filetime>
  </property>
</Properties>
</file>