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335" tabRatio="932"/>
  </bookViews>
  <sheets>
    <sheet name="有形固定資産" sheetId="7" r:id="rId1"/>
    <sheet name="増減の明細" sheetId="8" r:id="rId2"/>
    <sheet name="基金" sheetId="9" r:id="rId3"/>
    <sheet name="貸付金・未収金及び長期延滞債権" sheetId="10" r:id="rId4"/>
    <sheet name="地方債（借入先別）" sheetId="12" r:id="rId5"/>
    <sheet name="地方債（利率別など）" sheetId="13" r:id="rId6"/>
    <sheet name="引当金" sheetId="33" r:id="rId7"/>
    <sheet name="補助金" sheetId="15" r:id="rId8"/>
    <sheet name="財源明細" sheetId="16" r:id="rId9"/>
    <sheet name="財源情報明細" sheetId="17" r:id="rId10"/>
    <sheet name="資金明細" sheetId="36" r:id="rId11"/>
  </sheets>
  <externalReferences>
    <externalReference r:id="rId12"/>
  </externalReferences>
  <definedNames>
    <definedName name="CSV" localSheetId="6">#REF!</definedName>
    <definedName name="CSV">#REF!</definedName>
    <definedName name="CSVDATA" localSheetId="6">#REF!</definedName>
    <definedName name="CSVDATA">#REF!</definedName>
    <definedName name="_xlnm.Print_Area" localSheetId="6">引当金!$A$1:$H$12</definedName>
    <definedName name="_xlnm.Print_Area" localSheetId="2">基金!$B$1:$L$29</definedName>
    <definedName name="_xlnm.Print_Area" localSheetId="9">財源情報明細!$B$1:$I$10</definedName>
    <definedName name="_xlnm.Print_Area" localSheetId="8">財源明細!$A$1:$G$21</definedName>
    <definedName name="_xlnm.Print_Area" localSheetId="10">資金明細!$A$1:$D$10</definedName>
    <definedName name="_xlnm.Print_Area" localSheetId="1">増減の明細!$B$1:$N$51</definedName>
    <definedName name="_xlnm.Print_Area" localSheetId="3">貸付金・未収金及び長期延滞債権!$B$1:$J$63</definedName>
    <definedName name="_xlnm.Print_Area" localSheetId="4">'地方債（借入先別）'!$A$1:$M$19</definedName>
    <definedName name="_xlnm.Print_Area" localSheetId="5">'地方債（利率別など）'!$A$1:$L$18</definedName>
    <definedName name="_xlnm.Print_Area" localSheetId="7">補助金!$A$1:$K$37</definedName>
    <definedName name="_xlnm.Print_Area" localSheetId="0">有形固定資産!$A$1:$T$52</definedName>
    <definedName name="カテゴリ一覧">[1]カテゴリ!$M$6:$M$16</definedName>
    <definedName name="フォーム共通定義_「画面ＩＤ」入力セルの位置_行" localSheetId="6">#REF!</definedName>
    <definedName name="フォーム共通定義_「画面ＩＤ」入力セルの位置_行">#REF!</definedName>
    <definedName name="フォーム共通定義_「画面ＩＤ」入力セルの位置_列" localSheetId="6">#REF!</definedName>
    <definedName name="フォーム共通定義_「画面ＩＤ」入力セルの位置_列">#REF!</definedName>
    <definedName name="画面イベント定義_「画面ＩＤ」入力セルの位置_行" localSheetId="6">#REF!</definedName>
    <definedName name="画面イベント定義_「画面ＩＤ」入力セルの位置_行">#REF!</definedName>
    <definedName name="画面イベント定義_「画面ＩＤ」入力セルの位置_列" localSheetId="6">#REF!</definedName>
    <definedName name="画面イベント定義_「画面ＩＤ」入力セルの位置_列">#REF!</definedName>
    <definedName name="論理データ型一覧">[1]論理データ型!$A$3:$A$41</definedName>
  </definedNames>
  <calcPr calcId="145621" iterate="1" iterateCount="1" iterateDelta="0"/>
</workbook>
</file>

<file path=xl/calcChain.xml><?xml version="1.0" encoding="utf-8"?>
<calcChain xmlns="http://schemas.openxmlformats.org/spreadsheetml/2006/main">
  <c r="D26" i="9" l="1"/>
  <c r="G26" i="9"/>
  <c r="F26" i="9"/>
  <c r="I26" i="9"/>
  <c r="H26" i="9"/>
  <c r="H14" i="15" l="1"/>
  <c r="H12" i="15"/>
  <c r="M31" i="8" l="1"/>
  <c r="L14" i="8"/>
  <c r="D31" i="8"/>
  <c r="L31" i="8"/>
  <c r="D14" i="8"/>
  <c r="H6" i="9" l="1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5" i="9"/>
  <c r="L45" i="8" l="1"/>
  <c r="L46" i="8"/>
  <c r="L47" i="8"/>
  <c r="L48" i="8"/>
  <c r="L37" i="8"/>
  <c r="L38" i="8"/>
  <c r="L39" i="8"/>
  <c r="L40" i="8"/>
  <c r="L41" i="8"/>
  <c r="L42" i="8"/>
  <c r="L43" i="8"/>
  <c r="L44" i="8"/>
  <c r="L36" i="8"/>
  <c r="L32" i="8"/>
  <c r="L33" i="8"/>
  <c r="L34" i="8"/>
  <c r="L35" i="8"/>
  <c r="L24" i="8"/>
  <c r="L25" i="8"/>
  <c r="L26" i="8"/>
  <c r="L27" i="8"/>
  <c r="L28" i="8"/>
  <c r="L29" i="8"/>
  <c r="L30" i="8"/>
  <c r="L23" i="8"/>
  <c r="K49" i="8"/>
  <c r="L49" i="8"/>
  <c r="M49" i="8"/>
  <c r="J49" i="8"/>
  <c r="F49" i="8"/>
  <c r="H49" i="8"/>
  <c r="E49" i="8"/>
  <c r="D49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24" i="8"/>
  <c r="G23" i="8"/>
  <c r="L19" i="8"/>
  <c r="K19" i="8"/>
  <c r="E19" i="8"/>
  <c r="F19" i="8"/>
  <c r="H19" i="8"/>
  <c r="D19" i="8"/>
  <c r="G12" i="8"/>
  <c r="G13" i="8"/>
  <c r="G14" i="8"/>
  <c r="G15" i="8"/>
  <c r="G16" i="8"/>
  <c r="G17" i="8"/>
  <c r="G18" i="8"/>
  <c r="G11" i="8"/>
  <c r="J19" i="8" s="1"/>
  <c r="E7" i="8"/>
  <c r="F7" i="8"/>
  <c r="G7" i="8"/>
  <c r="H7" i="8"/>
  <c r="I7" i="8"/>
  <c r="J7" i="8"/>
  <c r="D7" i="8"/>
  <c r="G49" i="8" l="1"/>
  <c r="G19" i="8"/>
</calcChain>
</file>

<file path=xl/sharedStrings.xml><?xml version="1.0" encoding="utf-8"?>
<sst xmlns="http://schemas.openxmlformats.org/spreadsheetml/2006/main" count="438" uniqueCount="333">
  <si>
    <t>金額</t>
    <rPh sb="0" eb="2">
      <t>キンガク</t>
    </rPh>
    <phoneticPr fontId="3"/>
  </si>
  <si>
    <t>その他</t>
    <rPh sb="2" eb="3">
      <t>タ</t>
    </rPh>
    <phoneticPr fontId="3"/>
  </si>
  <si>
    <t>土地</t>
    <rPh sb="0" eb="2">
      <t>トチ</t>
    </rPh>
    <phoneticPr fontId="3"/>
  </si>
  <si>
    <t>その他</t>
    <rPh sb="2" eb="3">
      <t>ホカ</t>
    </rPh>
    <phoneticPr fontId="3"/>
  </si>
  <si>
    <t>有価証券</t>
    <rPh sb="0" eb="2">
      <t>ユウカ</t>
    </rPh>
    <rPh sb="2" eb="4">
      <t>ショウケン</t>
    </rPh>
    <phoneticPr fontId="3"/>
  </si>
  <si>
    <t>長期貸付金</t>
    <rPh sb="0" eb="2">
      <t>チョウキ</t>
    </rPh>
    <rPh sb="2" eb="5">
      <t>カシツケキン</t>
    </rPh>
    <phoneticPr fontId="3"/>
  </si>
  <si>
    <t>現金預金</t>
    <rPh sb="0" eb="2">
      <t>ゲンキン</t>
    </rPh>
    <rPh sb="2" eb="4">
      <t>ヨキン</t>
    </rPh>
    <phoneticPr fontId="3"/>
  </si>
  <si>
    <t>短期貸付金</t>
    <rPh sb="0" eb="2">
      <t>タンキ</t>
    </rPh>
    <rPh sb="2" eb="5">
      <t>カシツケキン</t>
    </rPh>
    <phoneticPr fontId="3"/>
  </si>
  <si>
    <t>合計</t>
    <rPh sb="0" eb="2">
      <t>ゴウケイ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</si>
  <si>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</si>
  <si>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</si>
  <si>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【様式第５号】</t>
    <rPh sb="1" eb="3">
      <t>ヨウシキ</t>
    </rPh>
    <rPh sb="3" eb="4">
      <t>ダイ</t>
    </rPh>
    <rPh sb="5" eb="6">
      <t>ゴウ</t>
    </rPh>
    <phoneticPr fontId="13"/>
  </si>
  <si>
    <t>附属明細書</t>
    <rPh sb="0" eb="2">
      <t>フゾク</t>
    </rPh>
    <rPh sb="2" eb="5">
      <t>メイサイショ</t>
    </rPh>
    <phoneticPr fontId="13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</si>
  <si>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3"/>
  </si>
  <si>
    <t>（１）資産項目の明細</t>
    <rPh sb="3" eb="5">
      <t>シサン</t>
    </rPh>
    <rPh sb="5" eb="7">
      <t>コウモク</t>
    </rPh>
    <rPh sb="8" eb="10">
      <t>メイサイ</t>
    </rPh>
    <phoneticPr fontId="13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</si>
  <si>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3"/>
  </si>
  <si>
    <t>区分</t>
    <rPh sb="0" eb="2">
      <t>クブン</t>
    </rPh>
    <phoneticPr fontId="13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</si>
  <si>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</si>
  <si>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3"/>
  </si>
  <si>
    <t xml:space="preserve">
本年度減少額
（C）</t>
    <rPh sb="1" eb="4">
      <t>ホンネンド</t>
    </rPh>
    <rPh sb="4" eb="7">
      <t>ゲンショウガク</t>
    </rPh>
    <phoneticPr fontId="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</si>
  <si>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</si>
  <si>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3"/>
  </si>
  <si>
    <t xml:space="preserve">
本年度償却額
（F)</t>
    <rPh sb="1" eb="4">
      <t>ホンネンド</t>
    </rPh>
    <rPh sb="4" eb="7">
      <t>ショウキャクガク</t>
    </rPh>
    <phoneticPr fontId="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</si>
  <si>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3"/>
  </si>
  <si>
    <t xml:space="preserve"> 事業用資産</t>
    <rPh sb="1" eb="4">
      <t>ジギョウヨウ</t>
    </rPh>
    <rPh sb="4" eb="6">
      <t>シサン</t>
    </rPh>
    <phoneticPr fontId="13"/>
  </si>
  <si>
    <t>　  土地</t>
    <rPh sb="3" eb="5">
      <t>トチ</t>
    </rPh>
    <phoneticPr fontId="3"/>
  </si>
  <si>
    <t>　　立木竹</t>
    <rPh sb="2" eb="4">
      <t>タチキ</t>
    </rPh>
    <rPh sb="4" eb="5">
      <t>タケ</t>
    </rPh>
    <phoneticPr fontId="13"/>
  </si>
  <si>
    <t>　　建物</t>
    <rPh sb="2" eb="4">
      <t>タテモノ</t>
    </rPh>
    <phoneticPr fontId="3"/>
  </si>
  <si>
    <t>　　工作物</t>
    <rPh sb="2" eb="5">
      <t>コウサクブツ</t>
    </rPh>
    <phoneticPr fontId="3"/>
  </si>
  <si>
    <t>　　船舶</t>
    <rPh sb="2" eb="4">
      <t>センパク</t>
    </rPh>
    <phoneticPr fontId="13"/>
  </si>
  <si>
    <t>　　浮標等</t>
    <rPh sb="2" eb="4">
      <t>フヒョウ</t>
    </rPh>
    <rPh sb="4" eb="5">
      <t>ナド</t>
    </rPh>
    <phoneticPr fontId="13"/>
  </si>
  <si>
    <t>　　航空機</t>
    <rPh sb="2" eb="5">
      <t>コウクウキ</t>
    </rPh>
    <phoneticPr fontId="13"/>
  </si>
  <si>
    <t>　　その他</t>
    <rPh sb="4" eb="5">
      <t>タ</t>
    </rPh>
    <phoneticPr fontId="3"/>
  </si>
  <si>
    <t>　　建設仮勘定</t>
    <rPh sb="2" eb="4">
      <t>ケンセツ</t>
    </rPh>
    <rPh sb="4" eb="7">
      <t>カリカンジョウ</t>
    </rPh>
    <phoneticPr fontId="13"/>
  </si>
  <si>
    <t xml:space="preserve"> インフラ資産</t>
    <rPh sb="5" eb="7">
      <t>シサン</t>
    </rPh>
    <phoneticPr fontId="13"/>
  </si>
  <si>
    <t>　　土地</t>
    <rPh sb="2" eb="4">
      <t>トチ</t>
    </rPh>
    <phoneticPr fontId="3"/>
  </si>
  <si>
    <t>　　建物</t>
    <rPh sb="2" eb="4">
      <t>タテモノ</t>
    </rPh>
    <phoneticPr fontId="13"/>
  </si>
  <si>
    <t xml:space="preserve"> 物品</t>
    <rPh sb="1" eb="3">
      <t>ブッピン</t>
    </rPh>
    <phoneticPr fontId="3"/>
  </si>
  <si>
    <t>生活インフラ・
国土保全</t>
    <rPh sb="0" eb="2">
      <t>セイカツ</t>
    </rPh>
    <rPh sb="8" eb="10">
      <t>コクド</t>
    </rPh>
    <rPh sb="10" eb="12">
      <t>ホゼン</t>
    </rPh>
    <phoneticPr fontId="3"/>
  </si>
  <si>
    <t>教育</t>
    <rPh sb="0" eb="2">
      <t>キョウイク</t>
    </rPh>
    <phoneticPr fontId="13"/>
  </si>
  <si>
    <t>福祉</t>
    <rPh sb="0" eb="2">
      <t>フクシ</t>
    </rPh>
    <phoneticPr fontId="13"/>
  </si>
  <si>
    <t>環境衛生</t>
    <rPh sb="0" eb="2">
      <t>カンキョウ</t>
    </rPh>
    <rPh sb="2" eb="4">
      <t>エイセイ</t>
    </rPh>
    <phoneticPr fontId="13"/>
  </si>
  <si>
    <t>産業振興</t>
    <rPh sb="0" eb="2">
      <t>サンギョウ</t>
    </rPh>
    <rPh sb="2" eb="4">
      <t>シンコウ</t>
    </rPh>
    <phoneticPr fontId="13"/>
  </si>
  <si>
    <t>消防</t>
    <rPh sb="0" eb="2">
      <t>ショウボウ</t>
    </rPh>
    <phoneticPr fontId="13"/>
  </si>
  <si>
    <t>総務</t>
    <rPh sb="0" eb="2">
      <t>ソウム</t>
    </rPh>
    <phoneticPr fontId="13"/>
  </si>
  <si>
    <t>合計</t>
    <rPh sb="0" eb="2">
      <t>ゴウケイ</t>
    </rPh>
    <phoneticPr fontId="13"/>
  </si>
  <si>
    <t>③投資及び出資金の明細</t>
    <phoneticPr fontId="13"/>
  </si>
  <si>
    <t>市場価格のあるもの</t>
    <rPh sb="0" eb="2">
      <t>シジョウ</t>
    </rPh>
    <rPh sb="2" eb="4">
      <t>カカク</t>
    </rPh>
    <phoneticPr fontId="13"/>
  </si>
  <si>
    <t>銘柄名</t>
    <rPh sb="0" eb="2">
      <t>メイガラ</t>
    </rPh>
    <rPh sb="2" eb="3">
      <t>メイ</t>
    </rPh>
    <phoneticPr fontId="3"/>
  </si>
  <si>
    <t xml:space="preserve">
株数・口数など
（A）</t>
    <rPh sb="1" eb="3">
      <t>カブスウ</t>
    </rPh>
    <rPh sb="4" eb="5">
      <t>クチ</t>
    </rPh>
    <rPh sb="5" eb="6">
      <t>スウ</t>
    </rPh>
    <phoneticPr fontId="3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</si>
  <si>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3"/>
  </si>
  <si>
    <t>取得原価
（A）×（D)
（E)</t>
    <rPh sb="0" eb="2">
      <t>シュトク</t>
    </rPh>
    <rPh sb="2" eb="4">
      <t>ゲンカ</t>
    </rPh>
    <phoneticPr fontId="13"/>
  </si>
  <si>
    <t>評価差額
（C）－（E)
（F)</t>
    <rPh sb="0" eb="2">
      <t>ヒョウカ</t>
    </rPh>
    <rPh sb="2" eb="4">
      <t>サガク</t>
    </rPh>
    <phoneticPr fontId="13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</si>
  <si>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3"/>
  </si>
  <si>
    <t>相手先名</t>
    <rPh sb="0" eb="3">
      <t>アイテサキ</t>
    </rPh>
    <rPh sb="3" eb="4">
      <t>メイ</t>
    </rPh>
    <phoneticPr fontId="3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</si>
  <si>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3"/>
  </si>
  <si>
    <t xml:space="preserve">
資産
（B)</t>
    <rPh sb="1" eb="3">
      <t>シサン</t>
    </rPh>
    <phoneticPr fontId="3"/>
  </si>
  <si>
    <t xml:space="preserve">
負債
（C)</t>
    <rPh sb="1" eb="3">
      <t>フサイ</t>
    </rPh>
    <phoneticPr fontId="3"/>
  </si>
  <si>
    <t>純資産額
（B）－（C)
（D)</t>
    <rPh sb="0" eb="3">
      <t>ジュンシサン</t>
    </rPh>
    <rPh sb="3" eb="4">
      <t>ガク</t>
    </rPh>
    <phoneticPr fontId="3"/>
  </si>
  <si>
    <t xml:space="preserve">
資本金
（E)</t>
    <rPh sb="1" eb="4">
      <t>シホンキン</t>
    </rPh>
    <phoneticPr fontId="3"/>
  </si>
  <si>
    <t>出資割合（％）
（A）/（E)
（F)</t>
    <rPh sb="0" eb="2">
      <t>シュッシ</t>
    </rPh>
    <rPh sb="2" eb="4">
      <t>ワリアイ</t>
    </rPh>
    <phoneticPr fontId="3"/>
  </si>
  <si>
    <t>実質価額
（D)×（F)
（G)</t>
    <rPh sb="0" eb="2">
      <t>ジッシツ</t>
    </rPh>
    <rPh sb="2" eb="4">
      <t>カガク</t>
    </rPh>
    <phoneticPr fontId="13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</si>
  <si>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3"/>
  </si>
  <si>
    <t xml:space="preserve">
出資金額
（A)</t>
    <rPh sb="1" eb="3">
      <t>シュッシ</t>
    </rPh>
    <rPh sb="3" eb="5">
      <t>キンガク</t>
    </rPh>
    <phoneticPr fontId="3"/>
  </si>
  <si>
    <t xml:space="preserve">
強制評価減
（H)</t>
    <rPh sb="1" eb="3">
      <t>キョウセイ</t>
    </rPh>
    <rPh sb="3" eb="5">
      <t>ヒョウカ</t>
    </rPh>
    <rPh sb="5" eb="6">
      <t>ゲン</t>
    </rPh>
    <phoneticPr fontId="13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</si>
  <si>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3"/>
  </si>
  <si>
    <t>種類</t>
    <rPh sb="0" eb="2">
      <t>シュルイ</t>
    </rPh>
    <phoneticPr fontId="3"/>
  </si>
  <si>
    <r>
      <t xml:space="preserve">合計
</t>
    </r>
    <r>
      <rPr>
        <sz val="8"/>
        <rFont val="ＭＳ Ｐゴシック"/>
        <family val="3"/>
        <charset val="128"/>
      </rPr>
      <t>(貸借対照表計上額)</t>
    </r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3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</si>
  <si>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3"/>
  </si>
  <si>
    <t>④基金の明細</t>
    <phoneticPr fontId="13"/>
  </si>
  <si>
    <t>相手先名または種別</t>
    <rPh sb="0" eb="3">
      <t>アイテサキ</t>
    </rPh>
    <rPh sb="3" eb="4">
      <t>メイ</t>
    </rPh>
    <rPh sb="7" eb="9">
      <t>シュベツ</t>
    </rPh>
    <phoneticPr fontId="3"/>
  </si>
  <si>
    <t>（参考）
貸付金計</t>
    <rPh sb="1" eb="3">
      <t>サンコウ</t>
    </rPh>
    <rPh sb="5" eb="8">
      <t>カシツケキン</t>
    </rPh>
    <rPh sb="8" eb="9">
      <t>ケイ</t>
    </rPh>
    <phoneticPr fontId="3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</si>
  <si>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3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</si>
  <si>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3"/>
  </si>
  <si>
    <t>地方公営事業</t>
    <rPh sb="0" eb="2">
      <t>チホウ</t>
    </rPh>
    <rPh sb="2" eb="4">
      <t>コウエイ</t>
    </rPh>
    <rPh sb="4" eb="6">
      <t>ジギョウ</t>
    </rPh>
    <phoneticPr fontId="13"/>
  </si>
  <si>
    <t>　　病院</t>
    <rPh sb="2" eb="4">
      <t>ビョウイン</t>
    </rPh>
    <phoneticPr fontId="13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</si>
  <si>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3"/>
  </si>
  <si>
    <t>　　○○組合</t>
    <rPh sb="4" eb="6">
      <t>クミアイ</t>
    </rPh>
    <phoneticPr fontId="13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</si>
  <si>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13"/>
  </si>
  <si>
    <t>　　○○大学</t>
    <rPh sb="4" eb="6">
      <t>ダイガク</t>
    </rPh>
    <phoneticPr fontId="13"/>
  </si>
  <si>
    <t>地方三公社</t>
    <rPh sb="0" eb="2">
      <t>チホウ</t>
    </rPh>
    <rPh sb="2" eb="5">
      <t>サンコウシャ</t>
    </rPh>
    <phoneticPr fontId="13"/>
  </si>
  <si>
    <t>　　○○土地開発公社</t>
    <rPh sb="4" eb="6">
      <t>トチ</t>
    </rPh>
    <rPh sb="6" eb="8">
      <t>カイハツ</t>
    </rPh>
    <rPh sb="8" eb="10">
      <t>コウシャ</t>
    </rPh>
    <phoneticPr fontId="13"/>
  </si>
  <si>
    <t>第三セクター等</t>
    <rPh sb="0" eb="1">
      <t>ダイ</t>
    </rPh>
    <rPh sb="1" eb="2">
      <t>サン</t>
    </rPh>
    <rPh sb="6" eb="7">
      <t>ナド</t>
    </rPh>
    <phoneticPr fontId="13"/>
  </si>
  <si>
    <t>その他の貸付金</t>
    <rPh sb="2" eb="3">
      <t>タ</t>
    </rPh>
    <rPh sb="4" eb="7">
      <t>カシツケキン</t>
    </rPh>
    <phoneticPr fontId="13"/>
  </si>
  <si>
    <t>⑤貸付金の明細</t>
    <phoneticPr fontId="13"/>
  </si>
  <si>
    <t>　　・・・・</t>
    <phoneticPr fontId="13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</si>
  <si>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3"/>
  </si>
  <si>
    <t>⑦未収金の明細</t>
    <rPh sb="1" eb="4">
      <t>ミシュウキン</t>
    </rPh>
    <rPh sb="5" eb="7">
      <t>メイサイ</t>
    </rPh>
    <phoneticPr fontId="13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</si>
  <si>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3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</si>
  <si>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3"/>
  </si>
  <si>
    <t>【貸付金】</t>
    <rPh sb="1" eb="4">
      <t>カシツケキン</t>
    </rPh>
    <phoneticPr fontId="3"/>
  </si>
  <si>
    <t>小計</t>
    <rPh sb="0" eb="2">
      <t>ショウケイ</t>
    </rPh>
    <phoneticPr fontId="13"/>
  </si>
  <si>
    <t>【未収金】</t>
    <rPh sb="1" eb="4">
      <t>ミシュウキン</t>
    </rPh>
    <phoneticPr fontId="3"/>
  </si>
  <si>
    <t>税等未収金</t>
    <rPh sb="0" eb="1">
      <t>ゼイ</t>
    </rPh>
    <rPh sb="1" eb="2">
      <t>ナド</t>
    </rPh>
    <rPh sb="2" eb="5">
      <t>ミシュウキン</t>
    </rPh>
    <phoneticPr fontId="13"/>
  </si>
  <si>
    <t>その他の未収金</t>
    <rPh sb="2" eb="3">
      <t>タ</t>
    </rPh>
    <rPh sb="4" eb="7">
      <t>ミシュウキン</t>
    </rPh>
    <phoneticPr fontId="13"/>
  </si>
  <si>
    <t>（２）負債項目の明細</t>
    <rPh sb="3" eb="5">
      <t>フサイ</t>
    </rPh>
    <rPh sb="5" eb="7">
      <t>コウモク</t>
    </rPh>
    <rPh sb="8" eb="10">
      <t>メイサイ</t>
    </rPh>
    <phoneticPr fontId="13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</si>
  <si>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3"/>
  </si>
  <si>
    <t>地方債残高</t>
    <rPh sb="0" eb="3">
      <t>チホウサイ</t>
    </rPh>
    <rPh sb="3" eb="5">
      <t>ザンダカ</t>
    </rPh>
    <phoneticPr fontId="26"/>
  </si>
  <si>
    <t>政府資金</t>
    <rPh sb="0" eb="2">
      <t>セイフ</t>
    </rPh>
    <rPh sb="2" eb="4">
      <t>シキン</t>
    </rPh>
    <phoneticPr fontId="26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</si>
  <si>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6"/>
  </si>
  <si>
    <t>市中銀行</t>
    <rPh sb="0" eb="2">
      <t>シチュウ</t>
    </rPh>
    <rPh sb="2" eb="4">
      <t>ギンコウ</t>
    </rPh>
    <phoneticPr fontId="26"/>
  </si>
  <si>
    <t>その他の
金融機関</t>
    <rPh sb="2" eb="3">
      <t>タ</t>
    </rPh>
    <rPh sb="5" eb="7">
      <t>キンユウ</t>
    </rPh>
    <rPh sb="7" eb="9">
      <t>キカン</t>
    </rPh>
    <phoneticPr fontId="26"/>
  </si>
  <si>
    <t>市場公募債</t>
    <rPh sb="0" eb="2">
      <t>シジョウ</t>
    </rPh>
    <rPh sb="2" eb="5">
      <t>コウボサイ</t>
    </rPh>
    <phoneticPr fontId="26"/>
  </si>
  <si>
    <t>その他</t>
    <rPh sb="2" eb="3">
      <t>タ</t>
    </rPh>
    <phoneticPr fontId="26"/>
  </si>
  <si>
    <t>うち1年内償還予定</t>
    <rPh sb="3" eb="5">
      <t>ネンナイ</t>
    </rPh>
    <rPh sb="5" eb="7">
      <t>ショウカン</t>
    </rPh>
    <rPh sb="7" eb="9">
      <t>ヨテイ</t>
    </rPh>
    <phoneticPr fontId="3"/>
  </si>
  <si>
    <t>うち共同発行債</t>
    <rPh sb="2" eb="4">
      <t>キョウドウ</t>
    </rPh>
    <rPh sb="4" eb="6">
      <t>ハッコウ</t>
    </rPh>
    <rPh sb="6" eb="7">
      <t>サイ</t>
    </rPh>
    <phoneticPr fontId="3"/>
  </si>
  <si>
    <t>うち住民公募債</t>
    <rPh sb="2" eb="4">
      <t>ジュウミン</t>
    </rPh>
    <rPh sb="4" eb="7">
      <t>コウボサイ</t>
    </rPh>
    <phoneticPr fontId="3"/>
  </si>
  <si>
    <t>【通常分】</t>
    <rPh sb="1" eb="3">
      <t>ツウジョウ</t>
    </rPh>
    <rPh sb="3" eb="4">
      <t>ブン</t>
    </rPh>
    <phoneticPr fontId="13"/>
  </si>
  <si>
    <t>　　一般公共事業</t>
    <rPh sb="2" eb="4">
      <t>イッパン</t>
    </rPh>
    <rPh sb="4" eb="6">
      <t>コウキョウ</t>
    </rPh>
    <rPh sb="6" eb="8">
      <t>ジギョウ</t>
    </rPh>
    <phoneticPr fontId="13"/>
  </si>
  <si>
    <t>　　公営住宅建設</t>
    <rPh sb="2" eb="4">
      <t>コウエイ</t>
    </rPh>
    <rPh sb="4" eb="6">
      <t>ジュウタク</t>
    </rPh>
    <rPh sb="6" eb="8">
      <t>ケンセツ</t>
    </rPh>
    <phoneticPr fontId="13"/>
  </si>
  <si>
    <t>　　災害復旧</t>
    <rPh sb="2" eb="4">
      <t>サイガイ</t>
    </rPh>
    <rPh sb="4" eb="6">
      <t>フッキュウ</t>
    </rPh>
    <phoneticPr fontId="13"/>
  </si>
  <si>
    <t>　　教育・福祉施設</t>
    <rPh sb="2" eb="4">
      <t>キョウイク</t>
    </rPh>
    <rPh sb="5" eb="7">
      <t>フクシ</t>
    </rPh>
    <rPh sb="7" eb="9">
      <t>シセツ</t>
    </rPh>
    <phoneticPr fontId="13"/>
  </si>
  <si>
    <t>　　一般単独事業</t>
    <rPh sb="2" eb="4">
      <t>イッパン</t>
    </rPh>
    <rPh sb="4" eb="6">
      <t>タンドク</t>
    </rPh>
    <rPh sb="6" eb="8">
      <t>ジギョウ</t>
    </rPh>
    <phoneticPr fontId="13"/>
  </si>
  <si>
    <t>　　その他</t>
    <rPh sb="4" eb="5">
      <t>ホカ</t>
    </rPh>
    <phoneticPr fontId="13"/>
  </si>
  <si>
    <t>【特別分】</t>
    <rPh sb="1" eb="3">
      <t>トクベツ</t>
    </rPh>
    <rPh sb="3" eb="4">
      <t>ブン</t>
    </rPh>
    <phoneticPr fontId="13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</si>
  <si>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7"/>
  </si>
  <si>
    <t>　　減税補てん債</t>
    <rPh sb="2" eb="4">
      <t>ゲンゼイ</t>
    </rPh>
    <rPh sb="4" eb="5">
      <t>ホ</t>
    </rPh>
    <rPh sb="7" eb="8">
      <t>サイ</t>
    </rPh>
    <phoneticPr fontId="27"/>
  </si>
  <si>
    <t>　　退職手当債</t>
    <rPh sb="2" eb="4">
      <t>タイショク</t>
    </rPh>
    <rPh sb="4" eb="6">
      <t>テアテ</t>
    </rPh>
    <rPh sb="6" eb="7">
      <t>サイ</t>
    </rPh>
    <phoneticPr fontId="27"/>
  </si>
  <si>
    <t>　　その他</t>
    <rPh sb="4" eb="5">
      <t>タ</t>
    </rPh>
    <phoneticPr fontId="27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</si>
  <si>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3"/>
  </si>
  <si>
    <t>1.5％以下</t>
    <rPh sb="4" eb="6">
      <t>イカ</t>
    </rPh>
    <phoneticPr fontId="26"/>
  </si>
  <si>
    <t>1.5％超
2.0％以下</t>
    <rPh sb="4" eb="5">
      <t>チョウ</t>
    </rPh>
    <rPh sb="10" eb="12">
      <t>イカ</t>
    </rPh>
    <phoneticPr fontId="26"/>
  </si>
  <si>
    <t>2.0％超
2.5％以下</t>
    <rPh sb="4" eb="5">
      <t>チョウ</t>
    </rPh>
    <rPh sb="10" eb="12">
      <t>イカ</t>
    </rPh>
    <phoneticPr fontId="26"/>
  </si>
  <si>
    <t>2.5％超
3.0％以下</t>
    <rPh sb="4" eb="5">
      <t>チョウ</t>
    </rPh>
    <rPh sb="10" eb="12">
      <t>イカ</t>
    </rPh>
    <phoneticPr fontId="26"/>
  </si>
  <si>
    <t>3.0％超
3.5％以下</t>
    <rPh sb="4" eb="5">
      <t>チョウ</t>
    </rPh>
    <rPh sb="10" eb="12">
      <t>イカ</t>
    </rPh>
    <phoneticPr fontId="26"/>
  </si>
  <si>
    <t>3.5％超
4.0％以下</t>
    <rPh sb="4" eb="5">
      <t>チョウ</t>
    </rPh>
    <rPh sb="10" eb="12">
      <t>イカ</t>
    </rPh>
    <phoneticPr fontId="26"/>
  </si>
  <si>
    <t>4.0％超</t>
    <rPh sb="4" eb="5">
      <t>チョウ</t>
    </rPh>
    <phoneticPr fontId="26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</si>
  <si>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6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</si>
  <si>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3"/>
  </si>
  <si>
    <t>１年以内</t>
    <rPh sb="1" eb="2">
      <t>ネン</t>
    </rPh>
    <rPh sb="2" eb="4">
      <t>イナイ</t>
    </rPh>
    <phoneticPr fontId="3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</si>
  <si>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</si>
  <si>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</si>
  <si>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</si>
  <si>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</si>
  <si>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3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</si>
  <si>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3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</si>
  <si>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3"/>
  </si>
  <si>
    <t>20年超</t>
    <rPh sb="2" eb="3">
      <t>ネン</t>
    </rPh>
    <rPh sb="3" eb="4">
      <t>チョウ</t>
    </rPh>
    <phoneticPr fontId="3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</si>
  <si>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3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</si>
  <si>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6"/>
  </si>
  <si>
    <t>契約条項の概要</t>
    <rPh sb="0" eb="2">
      <t>ケイヤク</t>
    </rPh>
    <rPh sb="2" eb="4">
      <t>ジョウコウ</t>
    </rPh>
    <rPh sb="5" eb="7">
      <t>ガイヨウ</t>
    </rPh>
    <phoneticPr fontId="26"/>
  </si>
  <si>
    <t>⑤引当金の明細</t>
    <rPh sb="1" eb="4">
      <t>ヒキアテキン</t>
    </rPh>
    <rPh sb="5" eb="7">
      <t>メイサイ</t>
    </rPh>
    <phoneticPr fontId="13"/>
  </si>
  <si>
    <t>区分</t>
    <rPh sb="0" eb="2">
      <t>クブン</t>
    </rPh>
    <phoneticPr fontId="3"/>
  </si>
  <si>
    <t>前年度末残高</t>
    <rPh sb="0" eb="3">
      <t>ゼンネンド</t>
    </rPh>
    <rPh sb="3" eb="4">
      <t>マツ</t>
    </rPh>
    <rPh sb="4" eb="6">
      <t>ザンダカ</t>
    </rPh>
    <phoneticPr fontId="3"/>
  </si>
  <si>
    <t>本年度増加額</t>
    <rPh sb="0" eb="3">
      <t>ホンネンド</t>
    </rPh>
    <rPh sb="3" eb="5">
      <t>ゾウカ</t>
    </rPh>
    <rPh sb="5" eb="6">
      <t>ガク</t>
    </rPh>
    <phoneticPr fontId="3"/>
  </si>
  <si>
    <t>本年度減少額</t>
    <rPh sb="0" eb="3">
      <t>ホンネンド</t>
    </rPh>
    <rPh sb="3" eb="6">
      <t>ゲンショウガク</t>
    </rPh>
    <phoneticPr fontId="3"/>
  </si>
  <si>
    <t>本年度末残高</t>
    <rPh sb="0" eb="3">
      <t>ホンネンド</t>
    </rPh>
    <rPh sb="3" eb="4">
      <t>マツ</t>
    </rPh>
    <rPh sb="4" eb="6">
      <t>ザンダカ</t>
    </rPh>
    <phoneticPr fontId="3"/>
  </si>
  <si>
    <t>目的使用</t>
    <rPh sb="0" eb="2">
      <t>モクテキ</t>
    </rPh>
    <rPh sb="2" eb="4">
      <t>シヨウ</t>
    </rPh>
    <phoneticPr fontId="13"/>
  </si>
  <si>
    <t>その他</t>
    <rPh sb="2" eb="3">
      <t>タ</t>
    </rPh>
    <phoneticPr fontId="13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</si>
  <si>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3"/>
  </si>
  <si>
    <t>（１）補助金等の明細</t>
    <rPh sb="3" eb="7">
      <t>ホジョキンナド</t>
    </rPh>
    <rPh sb="8" eb="10">
      <t>メイサイ</t>
    </rPh>
    <phoneticPr fontId="13"/>
  </si>
  <si>
    <t>名称</t>
    <rPh sb="0" eb="2">
      <t>メイショウ</t>
    </rPh>
    <phoneticPr fontId="13"/>
  </si>
  <si>
    <t>相手先</t>
    <rPh sb="0" eb="3">
      <t>アイテサキ</t>
    </rPh>
    <phoneticPr fontId="13"/>
  </si>
  <si>
    <t>金額</t>
    <rPh sb="0" eb="2">
      <t>キンガク</t>
    </rPh>
    <phoneticPr fontId="13"/>
  </si>
  <si>
    <t>支出目的</t>
    <rPh sb="0" eb="2">
      <t>シシュツ</t>
    </rPh>
    <rPh sb="2" eb="4">
      <t>モクテキ</t>
    </rPh>
    <phoneticPr fontId="13"/>
  </si>
  <si>
    <t>他団体への公共施設等整備補助金等
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13"/>
  </si>
  <si>
    <t>計</t>
    <rPh sb="0" eb="1">
      <t>ケイ</t>
    </rPh>
    <phoneticPr fontId="13"/>
  </si>
  <si>
    <t>その他の補助金等</t>
    <rPh sb="2" eb="3">
      <t>タ</t>
    </rPh>
    <rPh sb="4" eb="7">
      <t>ホジョキン</t>
    </rPh>
    <rPh sb="7" eb="8">
      <t>ナド</t>
    </rPh>
    <phoneticPr fontId="13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</si>
  <si>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3"/>
  </si>
  <si>
    <t>（１）財源の明細</t>
    <rPh sb="3" eb="5">
      <t>ザイゲン</t>
    </rPh>
    <rPh sb="6" eb="8">
      <t>メイサイ</t>
    </rPh>
    <phoneticPr fontId="13"/>
  </si>
  <si>
    <t>会計</t>
    <rPh sb="0" eb="2">
      <t>カイケイ</t>
    </rPh>
    <phoneticPr fontId="3"/>
  </si>
  <si>
    <t>財源の内容</t>
    <rPh sb="0" eb="2">
      <t>ザイゲン</t>
    </rPh>
    <rPh sb="3" eb="5">
      <t>ナイヨウ</t>
    </rPh>
    <phoneticPr fontId="3"/>
  </si>
  <si>
    <t>地方税</t>
    <rPh sb="0" eb="3">
      <t>チホウゼイ</t>
    </rPh>
    <phoneticPr fontId="3"/>
  </si>
  <si>
    <t>地方交付税</t>
    <rPh sb="0" eb="2">
      <t>チホウ</t>
    </rPh>
    <rPh sb="2" eb="5">
      <t>コウフゼイ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</si>
  <si>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</si>
  <si>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小計</t>
    <rPh sb="0" eb="2">
      <t>ショウケイ</t>
    </rPh>
    <phoneticPr fontId="3"/>
  </si>
  <si>
    <t>資本的
補助金</t>
    <rPh sb="0" eb="3">
      <t>シホンテキ</t>
    </rPh>
    <rPh sb="4" eb="7">
      <t>ホジョキン</t>
    </rPh>
    <phoneticPr fontId="13"/>
  </si>
  <si>
    <t>国庫支出金</t>
    <rPh sb="0" eb="2">
      <t>コッコ</t>
    </rPh>
    <rPh sb="2" eb="5">
      <t>シシュツキン</t>
    </rPh>
    <phoneticPr fontId="3"/>
  </si>
  <si>
    <t>都道府県等支出金</t>
    <rPh sb="0" eb="4">
      <t>トドウフケン</t>
    </rPh>
    <rPh sb="4" eb="5">
      <t>ナド</t>
    </rPh>
    <rPh sb="5" eb="8">
      <t>シシュツキン</t>
    </rPh>
    <phoneticPr fontId="3"/>
  </si>
  <si>
    <t>経常的
補助金</t>
    <rPh sb="0" eb="3">
      <t>ケイジョウテキ</t>
    </rPh>
    <rPh sb="4" eb="7">
      <t>ホジョキン</t>
    </rPh>
    <phoneticPr fontId="13"/>
  </si>
  <si>
    <t>（２）財源情報の明細</t>
    <rPh sb="3" eb="5">
      <t>ザイゲン</t>
    </rPh>
    <rPh sb="5" eb="7">
      <t>ジョウホウ</t>
    </rPh>
    <rPh sb="8" eb="10">
      <t>メイサイ</t>
    </rPh>
    <phoneticPr fontId="13"/>
  </si>
  <si>
    <t>内訳</t>
    <rPh sb="0" eb="2">
      <t>ウチワケ</t>
    </rPh>
    <phoneticPr fontId="1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</si>
  <si>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3"/>
  </si>
  <si>
    <t>地方債</t>
    <rPh sb="0" eb="3">
      <t>チホウサイ</t>
    </rPh>
    <phoneticPr fontId="13"/>
  </si>
  <si>
    <t>税収等</t>
    <rPh sb="0" eb="3">
      <t>ゼイシュウナド</t>
    </rPh>
    <phoneticPr fontId="13"/>
  </si>
  <si>
    <t>その他</t>
    <rPh sb="2" eb="3">
      <t>ホカ</t>
    </rPh>
    <phoneticPr fontId="13"/>
  </si>
  <si>
    <t>純行政コスト</t>
    <rPh sb="0" eb="1">
      <t>ジュン</t>
    </rPh>
    <rPh sb="1" eb="3">
      <t>ギョウセイ</t>
    </rPh>
    <phoneticPr fontId="1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</si>
  <si>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</si>
  <si>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3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</si>
  <si>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3"/>
  </si>
  <si>
    <t>（１）資金の明細</t>
    <rPh sb="3" eb="5">
      <t>シキン</t>
    </rPh>
    <rPh sb="6" eb="8">
      <t>メイサイ</t>
    </rPh>
    <phoneticPr fontId="13"/>
  </si>
  <si>
    <t>現金</t>
    <rPh sb="0" eb="2">
      <t>ゲンキン</t>
    </rPh>
    <phoneticPr fontId="3"/>
  </si>
  <si>
    <t>要求払預金</t>
    <rPh sb="0" eb="2">
      <t>ヨウキュウ</t>
    </rPh>
    <rPh sb="2" eb="3">
      <t>ハラ</t>
    </rPh>
    <rPh sb="3" eb="5">
      <t>ヨキン</t>
    </rPh>
    <phoneticPr fontId="3"/>
  </si>
  <si>
    <t>短期投資</t>
    <rPh sb="0" eb="2">
      <t>タンキ</t>
    </rPh>
    <rPh sb="2" eb="4">
      <t>トウシ</t>
    </rPh>
    <phoneticPr fontId="3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</si>
  <si>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13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</si>
  <si>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3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</si>
  <si>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3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</si>
  <si>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3"/>
  </si>
  <si>
    <t>㈱宮崎銀行</t>
    <rPh sb="1" eb="3">
      <t>ミヤザキ</t>
    </rPh>
    <rPh sb="3" eb="5">
      <t>ギンコウ</t>
    </rPh>
    <phoneticPr fontId="4"/>
  </si>
  <si>
    <t>㈱宮崎太陽銀行</t>
    <rPh sb="1" eb="3">
      <t>ミヤザキ</t>
    </rPh>
    <rPh sb="3" eb="5">
      <t>タイヨウ</t>
    </rPh>
    <rPh sb="5" eb="7">
      <t>ギンコウ</t>
    </rPh>
    <phoneticPr fontId="4"/>
  </si>
  <si>
    <t>㈱東郷町ふるさと公社</t>
    <rPh sb="1" eb="4">
      <t>トウゴウチョウ</t>
    </rPh>
    <rPh sb="8" eb="10">
      <t>コウシャ</t>
    </rPh>
    <phoneticPr fontId="4"/>
  </si>
  <si>
    <t>㈱日向サンパーク温泉</t>
    <rPh sb="1" eb="3">
      <t>ヒュウガ</t>
    </rPh>
    <rPh sb="8" eb="10">
      <t>オンセン</t>
    </rPh>
    <phoneticPr fontId="4"/>
  </si>
  <si>
    <t>日向青果地方卸売市場㈱</t>
    <rPh sb="0" eb="2">
      <t>ヒュウガ</t>
    </rPh>
    <rPh sb="2" eb="4">
      <t>セイカ</t>
    </rPh>
    <rPh sb="4" eb="6">
      <t>チホウ</t>
    </rPh>
    <rPh sb="6" eb="8">
      <t>オロシウリ</t>
    </rPh>
    <rPh sb="8" eb="10">
      <t>イチバ</t>
    </rPh>
    <phoneticPr fontId="4"/>
  </si>
  <si>
    <t>宮崎県北部ふるさと市町村圏基金</t>
    <rPh sb="0" eb="2">
      <t>ミヤザキ</t>
    </rPh>
    <rPh sb="2" eb="4">
      <t>ケンホク</t>
    </rPh>
    <rPh sb="4" eb="5">
      <t>ブ</t>
    </rPh>
    <rPh sb="9" eb="12">
      <t>シチョウソン</t>
    </rPh>
    <rPh sb="12" eb="13">
      <t>ケン</t>
    </rPh>
    <rPh sb="13" eb="15">
      <t>キキン</t>
    </rPh>
    <phoneticPr fontId="4"/>
  </si>
  <si>
    <t>（公財）日向文化振興事業団</t>
    <rPh sb="1" eb="2">
      <t>コウ</t>
    </rPh>
    <rPh sb="2" eb="3">
      <t>ザイ</t>
    </rPh>
    <rPh sb="4" eb="6">
      <t>ヒュウガ</t>
    </rPh>
    <rPh sb="6" eb="8">
      <t>ブンカ</t>
    </rPh>
    <rPh sb="8" eb="10">
      <t>シンコウ</t>
    </rPh>
    <rPh sb="10" eb="13">
      <t>ジギョウダン</t>
    </rPh>
    <phoneticPr fontId="4"/>
  </si>
  <si>
    <t>水道事業会計出資金</t>
    <rPh sb="0" eb="2">
      <t>スイドウ</t>
    </rPh>
    <rPh sb="2" eb="4">
      <t>ジギョウ</t>
    </rPh>
    <rPh sb="4" eb="6">
      <t>カイケイ</t>
    </rPh>
    <rPh sb="6" eb="9">
      <t>シュッシキン</t>
    </rPh>
    <phoneticPr fontId="4"/>
  </si>
  <si>
    <t>病院事業会計出資金</t>
    <rPh sb="0" eb="2">
      <t>ビョウイン</t>
    </rPh>
    <rPh sb="2" eb="4">
      <t>ジギョウ</t>
    </rPh>
    <rPh sb="4" eb="6">
      <t>カイケイ</t>
    </rPh>
    <rPh sb="6" eb="9">
      <t>シュッシキン</t>
    </rPh>
    <phoneticPr fontId="4"/>
  </si>
  <si>
    <t>下水道事業会計出資金</t>
    <rPh sb="0" eb="3">
      <t>ゲスイドウ</t>
    </rPh>
    <rPh sb="3" eb="5">
      <t>ジギョウ</t>
    </rPh>
    <rPh sb="5" eb="7">
      <t>カイケイ</t>
    </rPh>
    <rPh sb="7" eb="10">
      <t>シュッシキン</t>
    </rPh>
    <phoneticPr fontId="4"/>
  </si>
  <si>
    <t>㈱ケーブルメディアワイワイ</t>
  </si>
  <si>
    <t>㈱宮崎放送</t>
    <rPh sb="1" eb="3">
      <t>ミヤザキ</t>
    </rPh>
    <rPh sb="3" eb="5">
      <t>ホウソウ</t>
    </rPh>
    <phoneticPr fontId="4"/>
  </si>
  <si>
    <t>美々津観光開発㈱</t>
    <rPh sb="0" eb="3">
      <t>ミミツ</t>
    </rPh>
    <rPh sb="3" eb="5">
      <t>カンコウ</t>
    </rPh>
    <rPh sb="5" eb="7">
      <t>カイハツ</t>
    </rPh>
    <phoneticPr fontId="4"/>
  </si>
  <si>
    <t>（公財）宮崎県建設技術推進機構</t>
    <rPh sb="1" eb="2">
      <t>コウ</t>
    </rPh>
    <rPh sb="2" eb="3">
      <t>ザイ</t>
    </rPh>
    <rPh sb="4" eb="7">
      <t>ミヤザキケン</t>
    </rPh>
    <rPh sb="7" eb="9">
      <t>ケンセツ</t>
    </rPh>
    <rPh sb="9" eb="11">
      <t>ギジュツ</t>
    </rPh>
    <rPh sb="11" eb="13">
      <t>スイシン</t>
    </rPh>
    <rPh sb="13" eb="15">
      <t>キコウ</t>
    </rPh>
    <phoneticPr fontId="4"/>
  </si>
  <si>
    <t>（公財）リバーフロント研究所</t>
    <rPh sb="1" eb="2">
      <t>コウ</t>
    </rPh>
    <rPh sb="2" eb="3">
      <t>ザイ</t>
    </rPh>
    <rPh sb="11" eb="14">
      <t>ケンキュウジョ</t>
    </rPh>
    <phoneticPr fontId="4"/>
  </si>
  <si>
    <t>㈱宮崎県ソフトウェアセンター</t>
    <rPh sb="1" eb="4">
      <t>ミヤザキケン</t>
    </rPh>
    <phoneticPr fontId="4"/>
  </si>
  <si>
    <t>協同組合宮崎県北地区自動車検査場</t>
    <rPh sb="0" eb="2">
      <t>キョウドウ</t>
    </rPh>
    <rPh sb="2" eb="4">
      <t>クミアイ</t>
    </rPh>
    <rPh sb="4" eb="7">
      <t>ミヤザキケン</t>
    </rPh>
    <rPh sb="7" eb="8">
      <t>キタ</t>
    </rPh>
    <rPh sb="8" eb="10">
      <t>チク</t>
    </rPh>
    <rPh sb="10" eb="13">
      <t>ジドウシャ</t>
    </rPh>
    <rPh sb="13" eb="16">
      <t>ケンサジョウ</t>
    </rPh>
    <phoneticPr fontId="4"/>
  </si>
  <si>
    <t>（公財）宮崎県機械技術振興協会</t>
    <rPh sb="1" eb="2">
      <t>コウ</t>
    </rPh>
    <rPh sb="2" eb="3">
      <t>ザイ</t>
    </rPh>
    <rPh sb="4" eb="7">
      <t>ミヤザキケン</t>
    </rPh>
    <rPh sb="7" eb="9">
      <t>キカイ</t>
    </rPh>
    <rPh sb="9" eb="11">
      <t>ギジュツ</t>
    </rPh>
    <rPh sb="11" eb="13">
      <t>シンコウ</t>
    </rPh>
    <rPh sb="13" eb="15">
      <t>キョウカイ</t>
    </rPh>
    <phoneticPr fontId="4"/>
  </si>
  <si>
    <t>財団法人宮崎県水産振興協会</t>
    <rPh sb="0" eb="2">
      <t>ザイダン</t>
    </rPh>
    <rPh sb="2" eb="4">
      <t>ホウジン</t>
    </rPh>
    <rPh sb="4" eb="7">
      <t>ミヤザキケン</t>
    </rPh>
    <rPh sb="7" eb="9">
      <t>スイサン</t>
    </rPh>
    <rPh sb="9" eb="11">
      <t>シンコウ</t>
    </rPh>
    <rPh sb="11" eb="13">
      <t>キョウカイ</t>
    </rPh>
    <phoneticPr fontId="4"/>
  </si>
  <si>
    <t>財団法人宮崎県内水面振興センター</t>
    <rPh sb="0" eb="2">
      <t>ザイダン</t>
    </rPh>
    <rPh sb="2" eb="4">
      <t>ホウジン</t>
    </rPh>
    <rPh sb="4" eb="7">
      <t>ミヤザキケン</t>
    </rPh>
    <rPh sb="7" eb="10">
      <t>ナイスイメン</t>
    </rPh>
    <rPh sb="10" eb="12">
      <t>シンコウ</t>
    </rPh>
    <phoneticPr fontId="4"/>
  </si>
  <si>
    <t>公益社団法人宮崎県果実協会</t>
    <rPh sb="0" eb="2">
      <t>コウエキ</t>
    </rPh>
    <rPh sb="2" eb="4">
      <t>シャダン</t>
    </rPh>
    <rPh sb="4" eb="6">
      <t>ホウジン</t>
    </rPh>
    <rPh sb="6" eb="9">
      <t>ミヤザキケン</t>
    </rPh>
    <rPh sb="9" eb="11">
      <t>カジツ</t>
    </rPh>
    <rPh sb="11" eb="13">
      <t>キョウカイ</t>
    </rPh>
    <phoneticPr fontId="4"/>
  </si>
  <si>
    <t>公益社団法人宮崎県畜産協会</t>
    <rPh sb="0" eb="2">
      <t>コウエキ</t>
    </rPh>
    <rPh sb="2" eb="4">
      <t>シャダン</t>
    </rPh>
    <rPh sb="4" eb="6">
      <t>ホウジン</t>
    </rPh>
    <rPh sb="6" eb="9">
      <t>ミヤザキケン</t>
    </rPh>
    <rPh sb="9" eb="11">
      <t>チクサン</t>
    </rPh>
    <rPh sb="11" eb="13">
      <t>キョウカイ</t>
    </rPh>
    <phoneticPr fontId="4"/>
  </si>
  <si>
    <t>公益社団法人宮崎県農業振興公社</t>
    <rPh sb="0" eb="2">
      <t>コウエキ</t>
    </rPh>
    <rPh sb="2" eb="4">
      <t>シャダン</t>
    </rPh>
    <rPh sb="4" eb="6">
      <t>ホウジン</t>
    </rPh>
    <rPh sb="6" eb="9">
      <t>ミヤザキケン</t>
    </rPh>
    <rPh sb="9" eb="11">
      <t>ノウギョウ</t>
    </rPh>
    <rPh sb="11" eb="13">
      <t>シンコウ</t>
    </rPh>
    <rPh sb="13" eb="15">
      <t>コウシャ</t>
    </rPh>
    <phoneticPr fontId="4"/>
  </si>
  <si>
    <t>㈳宮崎県林業公社</t>
    <rPh sb="1" eb="4">
      <t>ミヤザキケン</t>
    </rPh>
    <rPh sb="4" eb="6">
      <t>リンギョウ</t>
    </rPh>
    <rPh sb="6" eb="8">
      <t>コウシャ</t>
    </rPh>
    <phoneticPr fontId="4"/>
  </si>
  <si>
    <t>耳川広域森林組合</t>
    <rPh sb="0" eb="1">
      <t>ミミ</t>
    </rPh>
    <rPh sb="1" eb="2">
      <t>ガワ</t>
    </rPh>
    <rPh sb="2" eb="4">
      <t>コウイキ</t>
    </rPh>
    <rPh sb="4" eb="6">
      <t>シンリン</t>
    </rPh>
    <rPh sb="6" eb="8">
      <t>クミアイ</t>
    </rPh>
    <phoneticPr fontId="4"/>
  </si>
  <si>
    <t>宮崎県漁業信用基金協会</t>
    <rPh sb="0" eb="3">
      <t>ミヤザキケン</t>
    </rPh>
    <rPh sb="3" eb="5">
      <t>ギョギョウ</t>
    </rPh>
    <rPh sb="5" eb="7">
      <t>シンヨウ</t>
    </rPh>
    <rPh sb="7" eb="9">
      <t>キキン</t>
    </rPh>
    <rPh sb="9" eb="11">
      <t>キョウカイ</t>
    </rPh>
    <phoneticPr fontId="4"/>
  </si>
  <si>
    <t>宮崎県信用保証協会</t>
    <rPh sb="0" eb="3">
      <t>ミヤザキケン</t>
    </rPh>
    <rPh sb="3" eb="5">
      <t>シンヨウ</t>
    </rPh>
    <rPh sb="5" eb="7">
      <t>ホショウ</t>
    </rPh>
    <rPh sb="7" eb="9">
      <t>キョウカイ</t>
    </rPh>
    <phoneticPr fontId="4"/>
  </si>
  <si>
    <t>宮崎県森林・林業振興基金</t>
    <rPh sb="0" eb="3">
      <t>ミヤザキケン</t>
    </rPh>
    <rPh sb="3" eb="5">
      <t>シンリン</t>
    </rPh>
    <rPh sb="6" eb="8">
      <t>リンギョウ</t>
    </rPh>
    <rPh sb="8" eb="10">
      <t>シンコウ</t>
    </rPh>
    <rPh sb="10" eb="12">
      <t>キキン</t>
    </rPh>
    <phoneticPr fontId="4"/>
  </si>
  <si>
    <t>宮崎県農業信用基金協会</t>
    <rPh sb="0" eb="3">
      <t>ミヤザキケン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4"/>
  </si>
  <si>
    <t>（公財）宮崎県健康づくり協会</t>
    <rPh sb="1" eb="2">
      <t>コウ</t>
    </rPh>
    <rPh sb="2" eb="3">
      <t>ザイ</t>
    </rPh>
    <rPh sb="4" eb="7">
      <t>ミヤザキケン</t>
    </rPh>
    <rPh sb="7" eb="9">
      <t>ケンコウ</t>
    </rPh>
    <rPh sb="12" eb="14">
      <t>キョウカイ</t>
    </rPh>
    <phoneticPr fontId="4"/>
  </si>
  <si>
    <t>（公財）宮崎県移植推進財団</t>
    <rPh sb="1" eb="2">
      <t>コウ</t>
    </rPh>
    <rPh sb="2" eb="3">
      <t>ザイ</t>
    </rPh>
    <rPh sb="4" eb="7">
      <t>ミヤザキケン</t>
    </rPh>
    <rPh sb="7" eb="9">
      <t>イショク</t>
    </rPh>
    <rPh sb="9" eb="11">
      <t>スイシン</t>
    </rPh>
    <rPh sb="11" eb="13">
      <t>ザイダン</t>
    </rPh>
    <phoneticPr fontId="4"/>
  </si>
  <si>
    <t>（公財）宮崎県暴力追放センター</t>
    <rPh sb="1" eb="2">
      <t>コウ</t>
    </rPh>
    <rPh sb="2" eb="3">
      <t>ザイ</t>
    </rPh>
    <rPh sb="4" eb="7">
      <t>ミヤザキケン</t>
    </rPh>
    <rPh sb="7" eb="9">
      <t>ボウリョク</t>
    </rPh>
    <rPh sb="9" eb="11">
      <t>ツイホウ</t>
    </rPh>
    <phoneticPr fontId="4"/>
  </si>
  <si>
    <t>（公財）延岡総合文化センター</t>
    <rPh sb="1" eb="2">
      <t>コウ</t>
    </rPh>
    <rPh sb="2" eb="3">
      <t>ザイ</t>
    </rPh>
    <rPh sb="4" eb="6">
      <t>ノベオカ</t>
    </rPh>
    <rPh sb="6" eb="8">
      <t>ソウゴウ</t>
    </rPh>
    <rPh sb="8" eb="10">
      <t>ブンカ</t>
    </rPh>
    <phoneticPr fontId="4"/>
  </si>
  <si>
    <t>（公財）宮崎県環境整備公社</t>
    <rPh sb="1" eb="2">
      <t>コウ</t>
    </rPh>
    <rPh sb="2" eb="3">
      <t>ザイ</t>
    </rPh>
    <rPh sb="4" eb="7">
      <t>ミヤザキケン</t>
    </rPh>
    <rPh sb="7" eb="9">
      <t>カンキョウ</t>
    </rPh>
    <rPh sb="9" eb="11">
      <t>セイビ</t>
    </rPh>
    <rPh sb="11" eb="13">
      <t>コウシャ</t>
    </rPh>
    <phoneticPr fontId="4"/>
  </si>
  <si>
    <t>（公財）宮崎県国際交流協会</t>
    <rPh sb="1" eb="2">
      <t>コウ</t>
    </rPh>
    <rPh sb="2" eb="3">
      <t>ザイ</t>
    </rPh>
    <rPh sb="4" eb="7">
      <t>ミヤザキケン</t>
    </rPh>
    <rPh sb="7" eb="9">
      <t>コクサイ</t>
    </rPh>
    <rPh sb="9" eb="11">
      <t>コウリュウ</t>
    </rPh>
    <rPh sb="11" eb="13">
      <t>キョウカイ</t>
    </rPh>
    <phoneticPr fontId="4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</si>
  <si>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</si>
  <si>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</si>
  <si>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減債基金</t>
    <rPh sb="0" eb="2">
      <t>ゲンサイ</t>
    </rPh>
    <rPh sb="2" eb="4">
      <t>キキン</t>
    </rPh>
    <phoneticPr fontId="4"/>
  </si>
  <si>
    <t>退職手当基金</t>
    <rPh sb="0" eb="2">
      <t>タイショク</t>
    </rPh>
    <rPh sb="2" eb="4">
      <t>テアテ</t>
    </rPh>
    <rPh sb="4" eb="6">
      <t>キキン</t>
    </rPh>
    <phoneticPr fontId="4"/>
  </si>
  <si>
    <t>消防事務財政調整積立基金</t>
    <rPh sb="0" eb="2">
      <t>ショウボウ</t>
    </rPh>
    <rPh sb="2" eb="4">
      <t>ジム</t>
    </rPh>
    <rPh sb="4" eb="6">
      <t>ザイセイ</t>
    </rPh>
    <rPh sb="6" eb="8">
      <t>チョウセイ</t>
    </rPh>
    <rPh sb="8" eb="10">
      <t>ツミタテ</t>
    </rPh>
    <rPh sb="10" eb="12">
      <t>キキン</t>
    </rPh>
    <phoneticPr fontId="4"/>
  </si>
  <si>
    <t>うるおい福祉基金</t>
    <rPh sb="4" eb="6">
      <t>フクシ</t>
    </rPh>
    <rPh sb="6" eb="8">
      <t>キキン</t>
    </rPh>
    <phoneticPr fontId="4"/>
  </si>
  <si>
    <t>ひまわり基金</t>
    <rPh sb="4" eb="6">
      <t>キキン</t>
    </rPh>
    <phoneticPr fontId="4"/>
  </si>
  <si>
    <t>文化スポーツ振興基金</t>
    <rPh sb="0" eb="2">
      <t>ブンカ</t>
    </rPh>
    <rPh sb="6" eb="8">
      <t>シンコウ</t>
    </rPh>
    <rPh sb="8" eb="10">
      <t>キキン</t>
    </rPh>
    <phoneticPr fontId="4"/>
  </si>
  <si>
    <t>ふるさと農村活性化基金</t>
    <rPh sb="4" eb="6">
      <t>ノウソン</t>
    </rPh>
    <rPh sb="6" eb="9">
      <t>カッセイカ</t>
    </rPh>
    <rPh sb="9" eb="11">
      <t>キキン</t>
    </rPh>
    <phoneticPr fontId="4"/>
  </si>
  <si>
    <t>公共施設整備等資金積立基金</t>
    <rPh sb="0" eb="2">
      <t>コウキョウ</t>
    </rPh>
    <rPh sb="2" eb="4">
      <t>シセツ</t>
    </rPh>
    <rPh sb="4" eb="6">
      <t>セイビ</t>
    </rPh>
    <rPh sb="6" eb="7">
      <t>トウ</t>
    </rPh>
    <rPh sb="7" eb="9">
      <t>シキン</t>
    </rPh>
    <rPh sb="9" eb="11">
      <t>ツミタテ</t>
    </rPh>
    <rPh sb="11" eb="13">
      <t>キキン</t>
    </rPh>
    <phoneticPr fontId="4"/>
  </si>
  <si>
    <t>学校施設整備基金</t>
    <rPh sb="0" eb="2">
      <t>ガッコウ</t>
    </rPh>
    <rPh sb="2" eb="4">
      <t>シセツ</t>
    </rPh>
    <rPh sb="4" eb="6">
      <t>セイビ</t>
    </rPh>
    <rPh sb="6" eb="8">
      <t>キキン</t>
    </rPh>
    <phoneticPr fontId="4"/>
  </si>
  <si>
    <t>市民活動支援基金</t>
    <rPh sb="0" eb="2">
      <t>シミン</t>
    </rPh>
    <rPh sb="2" eb="4">
      <t>カツドウ</t>
    </rPh>
    <rPh sb="4" eb="6">
      <t>シエン</t>
    </rPh>
    <rPh sb="6" eb="8">
      <t>キキン</t>
    </rPh>
    <phoneticPr fontId="4"/>
  </si>
  <si>
    <t>みどりのまちづくり基金</t>
    <rPh sb="9" eb="11">
      <t>キキン</t>
    </rPh>
    <phoneticPr fontId="4"/>
  </si>
  <si>
    <t>ふるさと日向市応援寄附金基金</t>
    <rPh sb="4" eb="7">
      <t>ヒュウガシ</t>
    </rPh>
    <rPh sb="7" eb="9">
      <t>オウエン</t>
    </rPh>
    <rPh sb="9" eb="12">
      <t>キフキン</t>
    </rPh>
    <rPh sb="12" eb="14">
      <t>キキン</t>
    </rPh>
    <phoneticPr fontId="4"/>
  </si>
  <si>
    <t>再生可能エネルギー設備維持管理基金</t>
    <rPh sb="0" eb="2">
      <t>サイセイ</t>
    </rPh>
    <rPh sb="2" eb="4">
      <t>カノウ</t>
    </rPh>
    <rPh sb="9" eb="11">
      <t>セツビ</t>
    </rPh>
    <rPh sb="11" eb="13">
      <t>イジ</t>
    </rPh>
    <rPh sb="13" eb="15">
      <t>カンリ</t>
    </rPh>
    <rPh sb="15" eb="17">
      <t>キキン</t>
    </rPh>
    <phoneticPr fontId="4"/>
  </si>
  <si>
    <t>総合体育館建設基金</t>
    <rPh sb="0" eb="2">
      <t>ソウゴウ</t>
    </rPh>
    <rPh sb="2" eb="5">
      <t>タイイクカン</t>
    </rPh>
    <rPh sb="5" eb="7">
      <t>ケンセツ</t>
    </rPh>
    <rPh sb="7" eb="9">
      <t>キキン</t>
    </rPh>
    <phoneticPr fontId="4"/>
  </si>
  <si>
    <t>土地開発基金</t>
    <rPh sb="0" eb="2">
      <t>トチ</t>
    </rPh>
    <rPh sb="2" eb="4">
      <t>カイハツ</t>
    </rPh>
    <rPh sb="4" eb="6">
      <t>キキン</t>
    </rPh>
    <phoneticPr fontId="4"/>
  </si>
  <si>
    <t>図書購入基金</t>
    <rPh sb="0" eb="2">
      <t>トショ</t>
    </rPh>
    <rPh sb="2" eb="4">
      <t>コウニュウ</t>
    </rPh>
    <rPh sb="4" eb="6">
      <t>キキン</t>
    </rPh>
    <phoneticPr fontId="4"/>
  </si>
  <si>
    <t>育英奨学金貸付基金</t>
    <rPh sb="0" eb="2">
      <t>イクエイ</t>
    </rPh>
    <rPh sb="2" eb="4">
      <t>ショウガク</t>
    </rPh>
    <rPh sb="4" eb="5">
      <t>キン</t>
    </rPh>
    <rPh sb="5" eb="7">
      <t>カシツケ</t>
    </rPh>
    <rPh sb="7" eb="9">
      <t>キキン</t>
    </rPh>
    <phoneticPr fontId="4"/>
  </si>
  <si>
    <t>優良雌牛貸付基金</t>
    <rPh sb="0" eb="2">
      <t>ユウリョウ</t>
    </rPh>
    <rPh sb="2" eb="3">
      <t>メス</t>
    </rPh>
    <rPh sb="3" eb="4">
      <t>ウシ</t>
    </rPh>
    <rPh sb="4" eb="6">
      <t>カシツケ</t>
    </rPh>
    <rPh sb="6" eb="8">
      <t>キキン</t>
    </rPh>
    <phoneticPr fontId="4"/>
  </si>
  <si>
    <t>　　宮崎県林業公社</t>
  </si>
  <si>
    <t>　　サンパーク温泉貸付金</t>
    <rPh sb="7" eb="9">
      <t>オンセン</t>
    </rPh>
    <rPh sb="9" eb="11">
      <t>カシツケ</t>
    </rPh>
    <rPh sb="11" eb="12">
      <t>キン</t>
    </rPh>
    <phoneticPr fontId="5"/>
  </si>
  <si>
    <t>　　母子世帯つなぎ資金貸付金</t>
    <rPh sb="2" eb="4">
      <t>ボシ</t>
    </rPh>
    <rPh sb="4" eb="6">
      <t>セタイ</t>
    </rPh>
    <rPh sb="9" eb="11">
      <t>シキン</t>
    </rPh>
    <rPh sb="11" eb="14">
      <t>カシツケキン</t>
    </rPh>
    <phoneticPr fontId="5"/>
  </si>
  <si>
    <t>　　地域雇用創造協議会運営資金貸付金</t>
    <rPh sb="2" eb="4">
      <t>チイキ</t>
    </rPh>
    <rPh sb="4" eb="6">
      <t>コヨウ</t>
    </rPh>
    <rPh sb="6" eb="8">
      <t>ソウゾウ</t>
    </rPh>
    <rPh sb="8" eb="11">
      <t>キョウギカイ</t>
    </rPh>
    <rPh sb="11" eb="13">
      <t>ウンエイ</t>
    </rPh>
    <rPh sb="13" eb="15">
      <t>シキン</t>
    </rPh>
    <rPh sb="15" eb="17">
      <t>カシツケ</t>
    </rPh>
    <rPh sb="17" eb="18">
      <t>キン</t>
    </rPh>
    <phoneticPr fontId="4"/>
  </si>
  <si>
    <t>　　広域森林組合貸付金</t>
    <rPh sb="2" eb="4">
      <t>コウイキ</t>
    </rPh>
    <rPh sb="4" eb="6">
      <t>シンリン</t>
    </rPh>
    <rPh sb="6" eb="8">
      <t>クミアイ</t>
    </rPh>
    <rPh sb="8" eb="10">
      <t>カシツケ</t>
    </rPh>
    <rPh sb="10" eb="11">
      <t>キン</t>
    </rPh>
    <phoneticPr fontId="4"/>
  </si>
  <si>
    <t>　　中小企業特別融資貸付金</t>
    <rPh sb="2" eb="4">
      <t>チュウショウ</t>
    </rPh>
    <rPh sb="4" eb="6">
      <t>キギョウ</t>
    </rPh>
    <rPh sb="6" eb="8">
      <t>トクベツ</t>
    </rPh>
    <rPh sb="8" eb="10">
      <t>ユウシ</t>
    </rPh>
    <rPh sb="10" eb="12">
      <t>カシツケ</t>
    </rPh>
    <rPh sb="12" eb="13">
      <t>キン</t>
    </rPh>
    <phoneticPr fontId="4"/>
  </si>
  <si>
    <t>　　教育資金融資貸付金</t>
    <rPh sb="2" eb="4">
      <t>キョウイク</t>
    </rPh>
    <rPh sb="4" eb="6">
      <t>シキン</t>
    </rPh>
    <rPh sb="6" eb="8">
      <t>ユウシ</t>
    </rPh>
    <rPh sb="8" eb="10">
      <t>カシツケ</t>
    </rPh>
    <rPh sb="10" eb="11">
      <t>キン</t>
    </rPh>
    <phoneticPr fontId="4"/>
  </si>
  <si>
    <t>　　学校給食会貸付金</t>
    <rPh sb="2" eb="4">
      <t>ガッコウ</t>
    </rPh>
    <rPh sb="4" eb="6">
      <t>キュウショク</t>
    </rPh>
    <rPh sb="6" eb="7">
      <t>カイ</t>
    </rPh>
    <rPh sb="7" eb="9">
      <t>カシツケ</t>
    </rPh>
    <rPh sb="9" eb="10">
      <t>キン</t>
    </rPh>
    <phoneticPr fontId="4"/>
  </si>
  <si>
    <t>　　財南区画整理付保留地購入資金貸付金</t>
    <rPh sb="2" eb="3">
      <t>ザイ</t>
    </rPh>
    <rPh sb="3" eb="4">
      <t>ナン</t>
    </rPh>
    <rPh sb="4" eb="6">
      <t>クカク</t>
    </rPh>
    <rPh sb="6" eb="8">
      <t>セイリ</t>
    </rPh>
    <rPh sb="8" eb="9">
      <t>ヅケ</t>
    </rPh>
    <rPh sb="9" eb="11">
      <t>ホリュウ</t>
    </rPh>
    <rPh sb="11" eb="12">
      <t>チ</t>
    </rPh>
    <rPh sb="12" eb="14">
      <t>コウニュウ</t>
    </rPh>
    <rPh sb="14" eb="16">
      <t>シキン</t>
    </rPh>
    <rPh sb="16" eb="18">
      <t>カシツケ</t>
    </rPh>
    <rPh sb="18" eb="19">
      <t>キン</t>
    </rPh>
    <phoneticPr fontId="4"/>
  </si>
  <si>
    <t>　　住宅新築資金等貸付金</t>
    <rPh sb="2" eb="4">
      <t>ジュウタク</t>
    </rPh>
    <rPh sb="4" eb="6">
      <t>シンチク</t>
    </rPh>
    <rPh sb="6" eb="8">
      <t>シキン</t>
    </rPh>
    <rPh sb="8" eb="9">
      <t>トウ</t>
    </rPh>
    <rPh sb="9" eb="11">
      <t>カシツケ</t>
    </rPh>
    <rPh sb="11" eb="12">
      <t>キン</t>
    </rPh>
    <phoneticPr fontId="4"/>
  </si>
  <si>
    <t>　　市民税（個人）</t>
    <rPh sb="2" eb="5">
      <t>シミンゼイ</t>
    </rPh>
    <rPh sb="6" eb="8">
      <t>コジン</t>
    </rPh>
    <phoneticPr fontId="5"/>
  </si>
  <si>
    <t>　　市民税（法人税）</t>
    <rPh sb="2" eb="5">
      <t>シミンゼイ</t>
    </rPh>
    <rPh sb="6" eb="9">
      <t>ホウジンゼイ</t>
    </rPh>
    <phoneticPr fontId="4"/>
  </si>
  <si>
    <t>　　固定資産税</t>
    <rPh sb="2" eb="4">
      <t>コテイ</t>
    </rPh>
    <rPh sb="4" eb="7">
      <t>シサンゼイ</t>
    </rPh>
    <phoneticPr fontId="4"/>
  </si>
  <si>
    <t>　　軽自動車税</t>
    <rPh sb="2" eb="6">
      <t>ケイジドウシャ</t>
    </rPh>
    <rPh sb="6" eb="7">
      <t>ゼイ</t>
    </rPh>
    <phoneticPr fontId="4"/>
  </si>
  <si>
    <t>　　施設型給付費保護者負担金</t>
    <rPh sb="2" eb="5">
      <t>シセツガタ</t>
    </rPh>
    <rPh sb="5" eb="7">
      <t>キュウフ</t>
    </rPh>
    <rPh sb="7" eb="8">
      <t>ヒ</t>
    </rPh>
    <rPh sb="8" eb="11">
      <t>ホゴシャ</t>
    </rPh>
    <rPh sb="11" eb="14">
      <t>フタンキン</t>
    </rPh>
    <phoneticPr fontId="5"/>
  </si>
  <si>
    <t>　　生活保護費返還金</t>
    <rPh sb="2" eb="4">
      <t>セイカツ</t>
    </rPh>
    <rPh sb="4" eb="6">
      <t>ホゴ</t>
    </rPh>
    <rPh sb="6" eb="7">
      <t>ヒ</t>
    </rPh>
    <rPh sb="7" eb="10">
      <t>ヘンカンキン</t>
    </rPh>
    <phoneticPr fontId="4"/>
  </si>
  <si>
    <t>　　住宅使用料</t>
    <rPh sb="2" eb="4">
      <t>ジュウタク</t>
    </rPh>
    <rPh sb="4" eb="7">
      <t>シヨウリョウ</t>
    </rPh>
    <phoneticPr fontId="4"/>
  </si>
  <si>
    <t>　　その他</t>
    <rPh sb="4" eb="5">
      <t>タ</t>
    </rPh>
    <phoneticPr fontId="4"/>
  </si>
  <si>
    <t>　　市民税（法人）</t>
    <rPh sb="2" eb="5">
      <t>シミンゼイ</t>
    </rPh>
    <rPh sb="6" eb="8">
      <t>ホウジン</t>
    </rPh>
    <phoneticPr fontId="5"/>
  </si>
  <si>
    <t>徴収不能引当金（長期）</t>
    <rPh sb="0" eb="2">
      <t>チョウシュウ</t>
    </rPh>
    <rPh sb="2" eb="4">
      <t>フノウ</t>
    </rPh>
    <rPh sb="8" eb="10">
      <t>チョウキ</t>
    </rPh>
    <phoneticPr fontId="4"/>
  </si>
  <si>
    <t>徴収不能引当金（短期）</t>
    <rPh sb="0" eb="2">
      <t>チョウシュウ</t>
    </rPh>
    <rPh sb="2" eb="4">
      <t>フノウ</t>
    </rPh>
    <rPh sb="8" eb="10">
      <t>タンキ</t>
    </rPh>
    <phoneticPr fontId="4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</si>
  <si>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4"/>
  </si>
  <si>
    <t>退職手当引当金</t>
    <rPh sb="0" eb="2">
      <t>タイショク</t>
    </rPh>
    <rPh sb="2" eb="4">
      <t>テアテ</t>
    </rPh>
    <rPh sb="4" eb="7">
      <t>ヒキアテキン</t>
    </rPh>
    <phoneticPr fontId="4"/>
  </si>
  <si>
    <t>損失補償等引当金</t>
    <rPh sb="0" eb="2">
      <t>ソンシツ</t>
    </rPh>
    <rPh sb="2" eb="4">
      <t>ホショウ</t>
    </rPh>
    <rPh sb="4" eb="5">
      <t>トウ</t>
    </rPh>
    <rPh sb="5" eb="8">
      <t>ヒキアテキン</t>
    </rPh>
    <phoneticPr fontId="4"/>
  </si>
  <si>
    <t>賞与等引当金</t>
    <rPh sb="0" eb="2">
      <t>ショウヨ</t>
    </rPh>
    <rPh sb="2" eb="3">
      <t>トウ</t>
    </rPh>
    <rPh sb="3" eb="6">
      <t>ヒキアテキン</t>
    </rPh>
    <phoneticPr fontId="4"/>
  </si>
  <si>
    <t>その他</t>
    <rPh sb="2" eb="3">
      <t>タ</t>
    </rPh>
    <phoneticPr fontId="3"/>
  </si>
  <si>
    <t>税交付金</t>
    <rPh sb="0" eb="1">
      <t>ゼイ</t>
    </rPh>
    <rPh sb="1" eb="4">
      <t>コウフキン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</si>
  <si>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13"/>
  </si>
  <si>
    <t xml:space="preserve">
時価単価(円)
（B）</t>
    <rPh sb="1" eb="3">
      <t>ジカ</t>
    </rPh>
    <rPh sb="3" eb="5">
      <t>タンカ</t>
    </rPh>
    <rPh sb="6" eb="7">
      <t>エン</t>
    </rPh>
    <phoneticPr fontId="3"/>
  </si>
  <si>
    <t xml:space="preserve">
取得単価(円)
（D)</t>
    <rPh sb="1" eb="3">
      <t>シュトク</t>
    </rPh>
    <rPh sb="3" eb="5">
      <t>タンカ</t>
    </rPh>
    <rPh sb="6" eb="7">
      <t>エン</t>
    </rPh>
    <phoneticPr fontId="3"/>
  </si>
  <si>
    <t>（単位：千円）</t>
    <rPh sb="1" eb="3">
      <t>タンイ</t>
    </rPh>
    <rPh sb="4" eb="6">
      <t>センエン</t>
    </rPh>
    <phoneticPr fontId="13"/>
  </si>
  <si>
    <t>－</t>
    <phoneticPr fontId="3"/>
  </si>
  <si>
    <t>（単位：千円）</t>
    <rPh sb="1" eb="3">
      <t>タンイ</t>
    </rPh>
    <rPh sb="4" eb="6">
      <t>センエン</t>
    </rPh>
    <phoneticPr fontId="3"/>
  </si>
  <si>
    <t>下水道事業会計</t>
    <rPh sb="0" eb="3">
      <t>ゲスイドウ</t>
    </rPh>
    <rPh sb="3" eb="5">
      <t>ジギョウ</t>
    </rPh>
    <rPh sb="5" eb="7">
      <t>カイケイ</t>
    </rPh>
    <phoneticPr fontId="3"/>
  </si>
  <si>
    <t>宮崎県後期高齢者医療広域連合</t>
    <rPh sb="0" eb="3">
      <t>ミヤザキケン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phoneticPr fontId="3"/>
  </si>
  <si>
    <t>日向東臼杵広域連合分担金・負担金</t>
    <rPh sb="9" eb="12">
      <t>ブンタンキン</t>
    </rPh>
    <rPh sb="13" eb="16">
      <t>フタンキン</t>
    </rPh>
    <phoneticPr fontId="3"/>
  </si>
  <si>
    <t>県営鵜毛・籾木地区基盤整備事業負担金</t>
    <rPh sb="15" eb="18">
      <t>フタンキン</t>
    </rPh>
    <phoneticPr fontId="3"/>
  </si>
  <si>
    <t>（単位：千円）</t>
    <rPh sb="4" eb="6">
      <t>センエン</t>
    </rPh>
    <phoneticPr fontId="3"/>
  </si>
  <si>
    <t>シルバー人材センター運営補助金</t>
    <rPh sb="4" eb="6">
      <t>ジンザイ</t>
    </rPh>
    <rPh sb="10" eb="12">
      <t>ウンエイ</t>
    </rPh>
    <rPh sb="12" eb="15">
      <t>ホジョキン</t>
    </rPh>
    <phoneticPr fontId="3"/>
  </si>
  <si>
    <t>公益社団法人　日向市シルバー人材センター</t>
    <rPh sb="0" eb="2">
      <t>コウエキ</t>
    </rPh>
    <rPh sb="2" eb="4">
      <t>シャダン</t>
    </rPh>
    <rPh sb="4" eb="6">
      <t>ホウジン</t>
    </rPh>
    <rPh sb="7" eb="10">
      <t>ヒュウガシ</t>
    </rPh>
    <rPh sb="14" eb="16">
      <t>ジンザイ</t>
    </rPh>
    <phoneticPr fontId="3"/>
  </si>
  <si>
    <t>し尿処理一次処理負担金</t>
    <rPh sb="1" eb="2">
      <t>ニョウ</t>
    </rPh>
    <rPh sb="2" eb="4">
      <t>ショリ</t>
    </rPh>
    <rPh sb="4" eb="6">
      <t>イチジ</t>
    </rPh>
    <rPh sb="6" eb="8">
      <t>ショリ</t>
    </rPh>
    <rPh sb="8" eb="11">
      <t>フタンキン</t>
    </rPh>
    <phoneticPr fontId="3"/>
  </si>
  <si>
    <t>企業立地奨励金</t>
    <rPh sb="0" eb="2">
      <t>キギョウ</t>
    </rPh>
    <rPh sb="2" eb="4">
      <t>リッチ</t>
    </rPh>
    <rPh sb="4" eb="7">
      <t>ショウレイキン</t>
    </rPh>
    <phoneticPr fontId="3"/>
  </si>
  <si>
    <t>一般会計等</t>
    <rPh sb="0" eb="2">
      <t>イッパン</t>
    </rPh>
    <rPh sb="2" eb="4">
      <t>カイケイ</t>
    </rPh>
    <rPh sb="4" eb="5">
      <t>トウ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</si>
  <si>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19"/>
  </si>
  <si>
    <t>（単位：千円）</t>
    <rPh sb="1" eb="3">
      <t>タンイ</t>
    </rPh>
    <phoneticPr fontId="3"/>
  </si>
  <si>
    <t>（単位：千円）</t>
    <rPh sb="1" eb="3">
      <t>タンイ</t>
    </rPh>
    <phoneticPr fontId="13"/>
  </si>
  <si>
    <t>※10,000千円以上のものを表記してます。</t>
    <rPh sb="7" eb="9">
      <t>センエン</t>
    </rPh>
    <rPh sb="9" eb="11">
      <t>イジョウ</t>
    </rPh>
    <rPh sb="15" eb="17">
      <t>ヒョウキ</t>
    </rPh>
    <phoneticPr fontId="3"/>
  </si>
  <si>
    <t>　※単位未満の四捨五入のため、合計が一致しない場合があります。</t>
    <phoneticPr fontId="13"/>
  </si>
  <si>
    <t>－</t>
    <phoneticPr fontId="3"/>
  </si>
  <si>
    <t>0.82</t>
    <phoneticPr fontId="3"/>
  </si>
  <si>
    <t>港湾関係事業市町村負担金</t>
    <phoneticPr fontId="3"/>
  </si>
  <si>
    <t>宮崎県知事　河野　俊嗣</t>
    <phoneticPr fontId="3"/>
  </si>
  <si>
    <t>医療機関（産科・小児科）新規開業助成金</t>
    <rPh sb="0" eb="2">
      <t>イリョウ</t>
    </rPh>
    <rPh sb="2" eb="4">
      <t>キカン</t>
    </rPh>
    <rPh sb="5" eb="7">
      <t>サンカ</t>
    </rPh>
    <rPh sb="8" eb="11">
      <t>ショウニカ</t>
    </rPh>
    <rPh sb="12" eb="14">
      <t>シンキ</t>
    </rPh>
    <rPh sb="14" eb="16">
      <t>カイギョウ</t>
    </rPh>
    <rPh sb="16" eb="19">
      <t>ジョセイキン</t>
    </rPh>
    <phoneticPr fontId="3"/>
  </si>
  <si>
    <t>お倉が浜kidsクリニック</t>
    <rPh sb="1" eb="2">
      <t>クラ</t>
    </rPh>
    <rPh sb="3" eb="4">
      <t>ハマ</t>
    </rPh>
    <phoneticPr fontId="3"/>
  </si>
  <si>
    <t>病児保育施設整備補助金</t>
    <phoneticPr fontId="3"/>
  </si>
  <si>
    <t>地域密着型サービス等整備助成事業補助金</t>
  </si>
  <si>
    <t>特定非営利活動法人　青空会</t>
    <phoneticPr fontId="3"/>
  </si>
  <si>
    <t>林業成長産業化地域創出モデル事業</t>
    <phoneticPr fontId="3"/>
  </si>
  <si>
    <t>有限会社　サンケイ</t>
    <rPh sb="0" eb="2">
      <t>ユウゲン</t>
    </rPh>
    <rPh sb="2" eb="4">
      <t>カイシャ</t>
    </rPh>
    <phoneticPr fontId="3"/>
  </si>
  <si>
    <t>病院事業会計負担金</t>
    <rPh sb="0" eb="2">
      <t>ビョウイン</t>
    </rPh>
    <rPh sb="2" eb="4">
      <t>ジギョウ</t>
    </rPh>
    <rPh sb="4" eb="6">
      <t>カイケイ</t>
    </rPh>
    <rPh sb="6" eb="9">
      <t>フタンキン</t>
    </rPh>
    <phoneticPr fontId="3"/>
  </si>
  <si>
    <t>病院事業会計</t>
    <rPh sb="0" eb="2">
      <t>ビョウイン</t>
    </rPh>
    <rPh sb="2" eb="4">
      <t>ジギョウ</t>
    </rPh>
    <rPh sb="4" eb="6">
      <t>カイケイ</t>
    </rPh>
    <phoneticPr fontId="3"/>
  </si>
  <si>
    <t>株式会社　テレネット</t>
    <rPh sb="0" eb="2">
      <t>カブシキ</t>
    </rPh>
    <rPh sb="2" eb="4">
      <t>カイシャ</t>
    </rPh>
    <phoneticPr fontId="3"/>
  </si>
  <si>
    <t>株式会社　クロスコーポレーション</t>
    <rPh sb="0" eb="2">
      <t>カブシキ</t>
    </rPh>
    <rPh sb="2" eb="4">
      <t>カイシャ</t>
    </rPh>
    <phoneticPr fontId="3"/>
  </si>
  <si>
    <t>水道事業会計</t>
    <rPh sb="0" eb="2">
      <t>スイドウ</t>
    </rPh>
    <rPh sb="2" eb="4">
      <t>ジギョウ</t>
    </rPh>
    <rPh sb="4" eb="6">
      <t>カイケイ</t>
    </rPh>
    <phoneticPr fontId="3"/>
  </si>
  <si>
    <t>宮崎県後期高齢者医療広域連合負担金</t>
    <phoneticPr fontId="3"/>
  </si>
  <si>
    <t>下水道事業会計負担金</t>
    <phoneticPr fontId="3"/>
  </si>
  <si>
    <t>日向東臼杵広域連合</t>
    <phoneticPr fontId="3"/>
  </si>
  <si>
    <t>日向市社会福祉協議会運営補助金</t>
    <phoneticPr fontId="3"/>
  </si>
  <si>
    <t>社会福祉法人　日向市社会福祉協議会</t>
    <phoneticPr fontId="3"/>
  </si>
  <si>
    <t>二次救急医療体制整備補助金</t>
    <phoneticPr fontId="3"/>
  </si>
  <si>
    <t>社会医療法人泉和会　千代田病院</t>
    <phoneticPr fontId="3"/>
  </si>
  <si>
    <t>宮崎県済生会　日向病院</t>
    <phoneticPr fontId="3"/>
  </si>
  <si>
    <t>貨物集荷奨励事業補助金</t>
    <phoneticPr fontId="3"/>
  </si>
  <si>
    <t>細島港振興協会</t>
    <phoneticPr fontId="3"/>
  </si>
  <si>
    <t>医療法人誠和会　和田病院</t>
    <phoneticPr fontId="3"/>
  </si>
  <si>
    <t>日向市観光協会運営補助金</t>
    <phoneticPr fontId="3"/>
  </si>
  <si>
    <t>一般社団法人　日向市観光協会</t>
    <phoneticPr fontId="3"/>
  </si>
  <si>
    <t>民生委員活動費補助金</t>
    <phoneticPr fontId="3"/>
  </si>
  <si>
    <t>日向市民生委員児童委員協議会</t>
    <phoneticPr fontId="3"/>
  </si>
  <si>
    <t>退職報償金負担金</t>
    <phoneticPr fontId="3"/>
  </si>
  <si>
    <t>消防団員等公務災害補償等共済基金</t>
    <phoneticPr fontId="3"/>
  </si>
  <si>
    <t>中小企業特別融資制度保証料補助金</t>
    <phoneticPr fontId="3"/>
  </si>
  <si>
    <t>宮崎県信用保証協会</t>
    <phoneticPr fontId="3"/>
  </si>
  <si>
    <t>日向市中山間地域所得向上支援事業費補助金</t>
    <phoneticPr fontId="3"/>
  </si>
  <si>
    <t>日向市有害鳥獣対策協議会</t>
    <phoneticPr fontId="3"/>
  </si>
  <si>
    <t>生活バス路線運行費補助金</t>
    <phoneticPr fontId="3"/>
  </si>
  <si>
    <t>宮崎交通（株）</t>
    <phoneticPr fontId="3"/>
  </si>
  <si>
    <t>消火栓新設・移設工事費負担金</t>
    <phoneticPr fontId="3"/>
  </si>
  <si>
    <t>地域振興基金</t>
    <rPh sb="0" eb="2">
      <t>チイキ</t>
    </rPh>
    <rPh sb="2" eb="4">
      <t>シンコウ</t>
    </rPh>
    <rPh sb="4" eb="6">
      <t>キキン</t>
    </rPh>
    <phoneticPr fontId="4"/>
  </si>
  <si>
    <t>過疎地域振興基金</t>
    <rPh sb="0" eb="2">
      <t>カソ</t>
    </rPh>
    <rPh sb="2" eb="4">
      <t>チイキ</t>
    </rPh>
    <rPh sb="4" eb="6">
      <t>シンコウ</t>
    </rPh>
    <rPh sb="6" eb="8">
      <t>キキン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</si>
</sst>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,;\-#,##0,;&quot;-&quot;"/>
    <numFmt numFmtId="177" formatCode="#,##0;&quot;△ &quot;#,##0"/>
    <numFmt numFmtId="178" formatCode="0.0%"/>
    <numFmt numFmtId="179" formatCode="#,###,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0" fillId="0" borderId="29">
      <alignment horizontal="center"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7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2" fillId="0" borderId="0"/>
  </cellStyleXfs>
  <cellXfs count="325">
    <xf numFmtId="0" fontId="0" fillId="0" borderId="0" xfId="0">
      <alignment vertical="center"/>
    </xf>
    <xf numFmtId="0" fontId="6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6" fillId="0" borderId="0" xfId="2" applyFont="1" applyBorder="1">
      <alignment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6" fillId="0" borderId="18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10" xfId="0" applyFont="1" applyBorder="1" applyAlignment="1">
      <alignment horizontal="left" vertical="center"/>
    </xf>
    <xf numFmtId="0" fontId="6" fillId="0" borderId="10" xfId="0" applyFont="1" applyBorder="1">
      <alignment vertical="center"/>
    </xf>
    <xf numFmtId="0" fontId="20" fillId="0" borderId="4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10" fillId="0" borderId="17" xfId="0" applyFont="1" applyBorder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3" fillId="0" borderId="0" xfId="0" applyFont="1" applyBorder="1">
      <alignment vertical="center"/>
    </xf>
    <xf numFmtId="0" fontId="24" fillId="0" borderId="0" xfId="0" applyFont="1" applyBorder="1">
      <alignment vertical="center"/>
    </xf>
    <xf numFmtId="0" fontId="24" fillId="0" borderId="0" xfId="0" applyFont="1" applyBorder="1" applyAlignment="1">
      <alignment horizontal="right"/>
    </xf>
    <xf numFmtId="0" fontId="25" fillId="2" borderId="20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176" fontId="28" fillId="0" borderId="1" xfId="1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19" fillId="0" borderId="0" xfId="0" applyFont="1" applyBorder="1">
      <alignment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9" fillId="0" borderId="15" xfId="3" applyFont="1" applyBorder="1" applyAlignment="1">
      <alignment horizontal="center" vertical="center"/>
    </xf>
    <xf numFmtId="0" fontId="9" fillId="0" borderId="15" xfId="3" applyFont="1" applyFill="1" applyBorder="1" applyAlignment="1">
      <alignment horizontal="center" vertical="center"/>
    </xf>
    <xf numFmtId="0" fontId="9" fillId="0" borderId="15" xfId="3" applyFont="1" applyBorder="1" applyAlignment="1">
      <alignment horizontal="centerContinuous" vertical="center" wrapText="1"/>
    </xf>
    <xf numFmtId="0" fontId="9" fillId="0" borderId="15" xfId="3" applyFont="1" applyBorder="1" applyAlignment="1">
      <alignment horizontal="center" vertical="center" wrapText="1"/>
    </xf>
    <xf numFmtId="0" fontId="9" fillId="0" borderId="3" xfId="3" applyFont="1" applyBorder="1" applyAlignment="1">
      <alignment vertical="center"/>
    </xf>
    <xf numFmtId="0" fontId="9" fillId="0" borderId="12" xfId="3" applyFont="1" applyBorder="1" applyAlignment="1">
      <alignment vertical="center"/>
    </xf>
    <xf numFmtId="0" fontId="9" fillId="0" borderId="3" xfId="2" applyFont="1" applyBorder="1" applyAlignment="1">
      <alignment vertical="center"/>
    </xf>
    <xf numFmtId="0" fontId="9" fillId="0" borderId="12" xfId="3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0" fillId="2" borderId="15" xfId="0" applyFont="1" applyFill="1" applyBorder="1">
      <alignment vertical="center"/>
    </xf>
    <xf numFmtId="0" fontId="0" fillId="2" borderId="15" xfId="0" applyFill="1" applyBorder="1">
      <alignment vertical="center"/>
    </xf>
    <xf numFmtId="38" fontId="0" fillId="2" borderId="0" xfId="1" applyFont="1" applyFill="1">
      <alignment vertical="center"/>
    </xf>
    <xf numFmtId="38" fontId="20" fillId="2" borderId="0" xfId="1" applyFont="1" applyFill="1">
      <alignment vertical="center"/>
    </xf>
    <xf numFmtId="0" fontId="19" fillId="2" borderId="0" xfId="0" applyFont="1" applyFill="1">
      <alignment vertical="center"/>
    </xf>
    <xf numFmtId="177" fontId="6" fillId="0" borderId="15" xfId="1" applyNumberFormat="1" applyFont="1" applyBorder="1">
      <alignment vertical="center"/>
    </xf>
    <xf numFmtId="177" fontId="6" fillId="0" borderId="15" xfId="0" applyNumberFormat="1" applyFont="1" applyBorder="1">
      <alignment vertical="center"/>
    </xf>
    <xf numFmtId="178" fontId="6" fillId="0" borderId="15" xfId="0" applyNumberFormat="1" applyFont="1" applyBorder="1">
      <alignment vertical="center"/>
    </xf>
    <xf numFmtId="177" fontId="10" fillId="0" borderId="15" xfId="0" applyNumberFormat="1" applyFont="1" applyBorder="1">
      <alignment vertical="center"/>
    </xf>
    <xf numFmtId="177" fontId="10" fillId="0" borderId="15" xfId="0" applyNumberFormat="1" applyFont="1" applyBorder="1" applyAlignment="1">
      <alignment horizontal="center" vertical="center" wrapText="1"/>
    </xf>
    <xf numFmtId="177" fontId="10" fillId="0" borderId="9" xfId="0" applyNumberFormat="1" applyFont="1" applyBorder="1" applyAlignment="1">
      <alignment horizontal="center" vertical="center" wrapText="1"/>
    </xf>
    <xf numFmtId="177" fontId="10" fillId="0" borderId="17" xfId="0" applyNumberFormat="1" applyFont="1" applyBorder="1">
      <alignment vertical="center"/>
    </xf>
    <xf numFmtId="177" fontId="10" fillId="0" borderId="9" xfId="0" applyNumberFormat="1" applyFont="1" applyBorder="1">
      <alignment vertical="center"/>
    </xf>
    <xf numFmtId="177" fontId="10" fillId="0" borderId="19" xfId="0" applyNumberFormat="1" applyFont="1" applyBorder="1">
      <alignment vertical="center"/>
    </xf>
    <xf numFmtId="177" fontId="10" fillId="0" borderId="8" xfId="0" applyNumberFormat="1" applyFont="1" applyBorder="1">
      <alignment vertical="center"/>
    </xf>
    <xf numFmtId="38" fontId="0" fillId="0" borderId="0" xfId="1" applyFont="1">
      <alignment vertical="center"/>
    </xf>
    <xf numFmtId="38" fontId="6" fillId="0" borderId="15" xfId="1" applyFont="1" applyBorder="1">
      <alignment vertical="center"/>
    </xf>
    <xf numFmtId="177" fontId="33" fillId="0" borderId="15" xfId="0" applyNumberFormat="1" applyFont="1" applyBorder="1">
      <alignment vertical="center"/>
    </xf>
    <xf numFmtId="177" fontId="33" fillId="0" borderId="17" xfId="0" applyNumberFormat="1" applyFont="1" applyBorder="1">
      <alignment vertical="center"/>
    </xf>
    <xf numFmtId="177" fontId="33" fillId="0" borderId="19" xfId="0" applyNumberFormat="1" applyFont="1" applyBorder="1">
      <alignment vertical="center"/>
    </xf>
    <xf numFmtId="177" fontId="33" fillId="0" borderId="8" xfId="0" applyNumberFormat="1" applyFont="1" applyBorder="1">
      <alignment vertical="center"/>
    </xf>
    <xf numFmtId="177" fontId="11" fillId="0" borderId="15" xfId="0" applyNumberFormat="1" applyFont="1" applyBorder="1">
      <alignment vertical="center"/>
    </xf>
    <xf numFmtId="177" fontId="11" fillId="0" borderId="17" xfId="0" applyNumberFormat="1" applyFont="1" applyBorder="1">
      <alignment vertical="center"/>
    </xf>
    <xf numFmtId="177" fontId="11" fillId="0" borderId="19" xfId="0" applyNumberFormat="1" applyFont="1" applyBorder="1">
      <alignment vertical="center"/>
    </xf>
    <xf numFmtId="177" fontId="35" fillId="0" borderId="15" xfId="0" applyNumberFormat="1" applyFont="1" applyBorder="1" applyAlignment="1">
      <alignment vertical="center"/>
    </xf>
    <xf numFmtId="177" fontId="35" fillId="0" borderId="22" xfId="0" applyNumberFormat="1" applyFont="1" applyBorder="1">
      <alignment vertical="center"/>
    </xf>
    <xf numFmtId="177" fontId="35" fillId="0" borderId="12" xfId="0" applyNumberFormat="1" applyFont="1" applyBorder="1">
      <alignment vertical="center"/>
    </xf>
    <xf numFmtId="177" fontId="35" fillId="0" borderId="15" xfId="0" applyNumberFormat="1" applyFont="1" applyBorder="1">
      <alignment vertical="center"/>
    </xf>
    <xf numFmtId="177" fontId="35" fillId="0" borderId="12" xfId="0" applyNumberFormat="1" applyFont="1" applyBorder="1" applyAlignment="1">
      <alignment vertical="center"/>
    </xf>
    <xf numFmtId="177" fontId="28" fillId="0" borderId="22" xfId="0" applyNumberFormat="1" applyFont="1" applyBorder="1" applyAlignment="1">
      <alignment horizontal="right" vertical="center" wrapText="1"/>
    </xf>
    <xf numFmtId="176" fontId="28" fillId="0" borderId="16" xfId="1" applyNumberFormat="1" applyFont="1" applyBorder="1" applyAlignment="1">
      <alignment horizontal="right" vertical="center"/>
    </xf>
    <xf numFmtId="176" fontId="28" fillId="0" borderId="15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8" fontId="36" fillId="0" borderId="12" xfId="1" applyFont="1" applyBorder="1" applyAlignment="1">
      <alignment vertical="center"/>
    </xf>
    <xf numFmtId="0" fontId="36" fillId="0" borderId="7" xfId="0" applyFont="1" applyBorder="1" applyAlignment="1">
      <alignment horizontal="center" vertical="center"/>
    </xf>
    <xf numFmtId="0" fontId="36" fillId="0" borderId="3" xfId="0" applyFont="1" applyBorder="1">
      <alignment vertical="center"/>
    </xf>
    <xf numFmtId="38" fontId="36" fillId="0" borderId="12" xfId="0" applyNumberFormat="1" applyFont="1" applyBorder="1">
      <alignment vertical="center"/>
    </xf>
    <xf numFmtId="38" fontId="36" fillId="0" borderId="12" xfId="1" applyFont="1" applyBorder="1">
      <alignment vertical="center"/>
    </xf>
    <xf numFmtId="0" fontId="36" fillId="0" borderId="12" xfId="0" applyFont="1" applyBorder="1">
      <alignment vertical="center"/>
    </xf>
    <xf numFmtId="0" fontId="0" fillId="0" borderId="0" xfId="0" applyFill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4" fillId="0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>
      <alignment vertical="center"/>
    </xf>
    <xf numFmtId="179" fontId="6" fillId="0" borderId="0" xfId="2" applyNumberFormat="1" applyFont="1" applyFill="1" applyBorder="1">
      <alignment vertical="center"/>
    </xf>
    <xf numFmtId="0" fontId="5" fillId="0" borderId="4" xfId="2" applyFont="1" applyFill="1" applyBorder="1" applyAlignment="1">
      <alignment vertical="center"/>
    </xf>
    <xf numFmtId="0" fontId="8" fillId="0" borderId="4" xfId="2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6" fillId="0" borderId="1" xfId="2" applyFont="1" applyFill="1" applyBorder="1" applyAlignment="1">
      <alignment vertical="center"/>
    </xf>
    <xf numFmtId="0" fontId="0" fillId="0" borderId="4" xfId="0" applyFill="1" applyBorder="1">
      <alignment vertical="center"/>
    </xf>
    <xf numFmtId="38" fontId="10" fillId="0" borderId="15" xfId="1" applyFont="1" applyFill="1" applyBorder="1">
      <alignment vertical="center"/>
    </xf>
    <xf numFmtId="177" fontId="6" fillId="0" borderId="0" xfId="0" applyNumberFormat="1" applyFont="1">
      <alignment vertical="center"/>
    </xf>
    <xf numFmtId="177" fontId="0" fillId="0" borderId="0" xfId="0" applyNumberFormat="1">
      <alignment vertical="center"/>
    </xf>
    <xf numFmtId="0" fontId="10" fillId="0" borderId="15" xfId="0" applyFont="1" applyBorder="1" applyAlignment="1">
      <alignment horizontal="center" vertical="center"/>
    </xf>
    <xf numFmtId="38" fontId="10" fillId="0" borderId="15" xfId="1" applyFont="1" applyFill="1" applyBorder="1" applyAlignment="1">
      <alignment horizontal="right" vertical="center"/>
    </xf>
    <xf numFmtId="177" fontId="6" fillId="0" borderId="15" xfId="0" applyNumberFormat="1" applyFont="1" applyFill="1" applyBorder="1">
      <alignment vertical="center"/>
    </xf>
    <xf numFmtId="0" fontId="36" fillId="0" borderId="12" xfId="0" applyFont="1" applyBorder="1" applyAlignment="1">
      <alignment horizontal="center" vertical="center"/>
    </xf>
    <xf numFmtId="0" fontId="31" fillId="0" borderId="3" xfId="0" applyFont="1" applyBorder="1">
      <alignment vertical="center"/>
    </xf>
    <xf numFmtId="0" fontId="31" fillId="0" borderId="12" xfId="0" applyFont="1" applyBorder="1">
      <alignment vertical="center"/>
    </xf>
    <xf numFmtId="0" fontId="0" fillId="0" borderId="10" xfId="0" applyBorder="1">
      <alignment vertical="center"/>
    </xf>
    <xf numFmtId="38" fontId="36" fillId="2" borderId="12" xfId="1" applyFont="1" applyFill="1" applyBorder="1">
      <alignment vertical="center"/>
    </xf>
    <xf numFmtId="178" fontId="6" fillId="0" borderId="15" xfId="0" applyNumberFormat="1" applyFont="1" applyBorder="1" applyAlignment="1">
      <alignment horizontal="right" vertical="center"/>
    </xf>
    <xf numFmtId="0" fontId="6" fillId="2" borderId="15" xfId="0" applyFont="1" applyFill="1" applyBorder="1">
      <alignment vertical="center"/>
    </xf>
    <xf numFmtId="38" fontId="6" fillId="2" borderId="15" xfId="1" applyFont="1" applyFill="1" applyBorder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38" fontId="6" fillId="2" borderId="15" xfId="1" applyFont="1" applyFill="1" applyBorder="1" applyAlignment="1">
      <alignment horizontal="right" vertical="center"/>
    </xf>
    <xf numFmtId="177" fontId="35" fillId="2" borderId="12" xfId="0" applyNumberFormat="1" applyFont="1" applyFill="1" applyBorder="1">
      <alignment vertical="center"/>
    </xf>
    <xf numFmtId="177" fontId="35" fillId="2" borderId="15" xfId="0" applyNumberFormat="1" applyFont="1" applyFill="1" applyBorder="1">
      <alignment vertical="center"/>
    </xf>
    <xf numFmtId="38" fontId="28" fillId="0" borderId="15" xfId="1" applyFont="1" applyBorder="1" applyAlignment="1">
      <alignment horizontal="right" vertical="center"/>
    </xf>
    <xf numFmtId="38" fontId="28" fillId="0" borderId="16" xfId="1" applyFont="1" applyBorder="1" applyAlignment="1">
      <alignment horizontal="right" vertical="center"/>
    </xf>
    <xf numFmtId="177" fontId="6" fillId="2" borderId="15" xfId="0" applyNumberFormat="1" applyFont="1" applyFill="1" applyBorder="1">
      <alignment vertical="center"/>
    </xf>
    <xf numFmtId="177" fontId="2" fillId="2" borderId="12" xfId="1" applyNumberFormat="1" applyFont="1" applyFill="1" applyBorder="1" applyAlignment="1">
      <alignment horizontal="right" vertical="center"/>
    </xf>
    <xf numFmtId="177" fontId="2" fillId="2" borderId="15" xfId="1" applyNumberFormat="1" applyFont="1" applyFill="1" applyBorder="1" applyAlignment="1">
      <alignment horizontal="right" vertical="center"/>
    </xf>
    <xf numFmtId="177" fontId="37" fillId="2" borderId="15" xfId="1" applyNumberFormat="1" applyFont="1" applyFill="1" applyBorder="1">
      <alignment vertical="center"/>
    </xf>
    <xf numFmtId="177" fontId="37" fillId="2" borderId="12" xfId="1" applyNumberFormat="1" applyFont="1" applyFill="1" applyBorder="1" applyAlignment="1">
      <alignment horizontal="right" vertical="center"/>
    </xf>
    <xf numFmtId="177" fontId="37" fillId="2" borderId="15" xfId="1" applyNumberFormat="1" applyFont="1" applyFill="1" applyBorder="1" applyAlignment="1">
      <alignment horizontal="right" vertical="center"/>
    </xf>
    <xf numFmtId="177" fontId="37" fillId="2" borderId="9" xfId="1" applyNumberFormat="1" applyFont="1" applyFill="1" applyBorder="1">
      <alignment vertical="center"/>
    </xf>
    <xf numFmtId="179" fontId="6" fillId="0" borderId="15" xfId="1" applyNumberFormat="1" applyFont="1" applyFill="1" applyBorder="1" applyAlignment="1">
      <alignment vertical="center" wrapText="1"/>
    </xf>
    <xf numFmtId="0" fontId="0" fillId="0" borderId="15" xfId="0" applyBorder="1">
      <alignment vertical="center"/>
    </xf>
    <xf numFmtId="38" fontId="0" fillId="0" borderId="15" xfId="1" applyFont="1" applyBorder="1">
      <alignment vertical="center"/>
    </xf>
    <xf numFmtId="0" fontId="0" fillId="0" borderId="15" xfId="0" applyBorder="1" applyAlignment="1">
      <alignment horizontal="center" vertical="center"/>
    </xf>
    <xf numFmtId="49" fontId="28" fillId="2" borderId="15" xfId="1" applyNumberFormat="1" applyFont="1" applyFill="1" applyBorder="1" applyAlignment="1">
      <alignment horizontal="right" vertical="center"/>
    </xf>
    <xf numFmtId="38" fontId="9" fillId="0" borderId="15" xfId="1" applyFont="1" applyBorder="1" applyAlignment="1">
      <alignment vertical="center"/>
    </xf>
    <xf numFmtId="38" fontId="9" fillId="0" borderId="15" xfId="1" applyFont="1" applyFill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34" fillId="0" borderId="3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177" fontId="2" fillId="2" borderId="15" xfId="1" applyNumberFormat="1" applyFont="1" applyFill="1" applyBorder="1">
      <alignment vertical="center"/>
    </xf>
    <xf numFmtId="0" fontId="36" fillId="0" borderId="15" xfId="0" applyFont="1" applyBorder="1" applyAlignment="1">
      <alignment horizontal="left" vertical="center" wrapText="1"/>
    </xf>
    <xf numFmtId="0" fontId="36" fillId="2" borderId="15" xfId="0" applyFont="1" applyFill="1" applyBorder="1" applyAlignment="1">
      <alignment horizontal="left" vertical="center"/>
    </xf>
    <xf numFmtId="0" fontId="36" fillId="2" borderId="3" xfId="0" applyFont="1" applyFill="1" applyBorder="1" applyAlignment="1">
      <alignment vertical="center"/>
    </xf>
    <xf numFmtId="0" fontId="36" fillId="2" borderId="12" xfId="0" applyFont="1" applyFill="1" applyBorder="1" applyAlignment="1">
      <alignment vertical="center"/>
    </xf>
    <xf numFmtId="0" fontId="36" fillId="0" borderId="3" xfId="0" applyFont="1" applyBorder="1" applyAlignment="1">
      <alignment horizontal="left" vertical="center" wrapText="1"/>
    </xf>
    <xf numFmtId="0" fontId="36" fillId="0" borderId="3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3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left" vertical="center"/>
    </xf>
    <xf numFmtId="0" fontId="36" fillId="0" borderId="3" xfId="0" applyFont="1" applyFill="1" applyBorder="1" applyAlignment="1">
      <alignment vertical="center"/>
    </xf>
    <xf numFmtId="0" fontId="36" fillId="0" borderId="12" xfId="0" applyFont="1" applyFill="1" applyBorder="1" applyAlignment="1">
      <alignment vertical="center"/>
    </xf>
    <xf numFmtId="179" fontId="6" fillId="0" borderId="3" xfId="1" applyNumberFormat="1" applyFont="1" applyFill="1" applyBorder="1" applyAlignment="1">
      <alignment vertical="center"/>
    </xf>
    <xf numFmtId="179" fontId="6" fillId="0" borderId="12" xfId="1" applyNumberFormat="1" applyFont="1" applyFill="1" applyBorder="1" applyAlignment="1">
      <alignment vertical="center"/>
    </xf>
    <xf numFmtId="0" fontId="6" fillId="0" borderId="15" xfId="2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6" fillId="0" borderId="15" xfId="2" applyFont="1" applyFill="1" applyBorder="1" applyAlignment="1">
      <alignment horizontal="left" vertical="center" wrapText="1"/>
    </xf>
    <xf numFmtId="0" fontId="6" fillId="0" borderId="15" xfId="2" applyFont="1" applyFill="1" applyBorder="1" applyAlignment="1">
      <alignment horizontal="left" vertical="center"/>
    </xf>
    <xf numFmtId="0" fontId="6" fillId="0" borderId="3" xfId="2" applyFont="1" applyFill="1" applyBorder="1" applyAlignment="1">
      <alignment horizontal="left" vertical="center"/>
    </xf>
    <xf numFmtId="0" fontId="6" fillId="0" borderId="12" xfId="2" applyFont="1" applyFill="1" applyBorder="1" applyAlignment="1">
      <alignment horizontal="left" vertical="center"/>
    </xf>
    <xf numFmtId="179" fontId="6" fillId="0" borderId="15" xfId="1" applyNumberFormat="1" applyFont="1" applyFill="1" applyBorder="1" applyAlignment="1">
      <alignment vertical="center" wrapText="1"/>
    </xf>
    <xf numFmtId="179" fontId="19" fillId="0" borderId="15" xfId="1" applyNumberFormat="1" applyFont="1" applyFill="1" applyBorder="1" applyAlignment="1">
      <alignment vertical="center"/>
    </xf>
    <xf numFmtId="179" fontId="6" fillId="0" borderId="3" xfId="1" applyNumberFormat="1" applyFont="1" applyFill="1" applyBorder="1" applyAlignment="1">
      <alignment vertical="center" wrapText="1"/>
    </xf>
    <xf numFmtId="179" fontId="6" fillId="0" borderId="2" xfId="1" applyNumberFormat="1" applyFont="1" applyFill="1" applyBorder="1" applyAlignment="1">
      <alignment vertical="center" wrapText="1"/>
    </xf>
    <xf numFmtId="179" fontId="6" fillId="0" borderId="12" xfId="1" applyNumberFormat="1" applyFont="1" applyFill="1" applyBorder="1" applyAlignment="1">
      <alignment vertical="center" wrapText="1"/>
    </xf>
    <xf numFmtId="0" fontId="6" fillId="0" borderId="15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left" vertical="center" wrapText="1"/>
    </xf>
    <xf numFmtId="0" fontId="6" fillId="0" borderId="12" xfId="2" applyFont="1" applyFill="1" applyBorder="1" applyAlignment="1">
      <alignment horizontal="left" vertical="center" wrapText="1"/>
    </xf>
    <xf numFmtId="179" fontId="6" fillId="0" borderId="3" xfId="2" applyNumberFormat="1" applyFont="1" applyFill="1" applyBorder="1" applyAlignment="1">
      <alignment vertical="center"/>
    </xf>
    <xf numFmtId="179" fontId="6" fillId="0" borderId="12" xfId="2" applyNumberFormat="1" applyFont="1" applyFill="1" applyBorder="1" applyAlignment="1">
      <alignment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179" fontId="6" fillId="2" borderId="3" xfId="2" applyNumberFormat="1" applyFont="1" applyFill="1" applyBorder="1" applyAlignment="1">
      <alignment vertical="center"/>
    </xf>
    <xf numFmtId="179" fontId="6" fillId="2" borderId="12" xfId="2" applyNumberFormat="1" applyFont="1" applyFill="1" applyBorder="1" applyAlignment="1">
      <alignment vertical="center"/>
    </xf>
    <xf numFmtId="179" fontId="6" fillId="2" borderId="3" xfId="1" applyNumberFormat="1" applyFont="1" applyFill="1" applyBorder="1" applyAlignment="1">
      <alignment vertical="center" wrapText="1"/>
    </xf>
    <xf numFmtId="179" fontId="6" fillId="2" borderId="12" xfId="1" applyNumberFormat="1" applyFont="1" applyFill="1" applyBorder="1" applyAlignment="1">
      <alignment vertical="center" wrapText="1"/>
    </xf>
    <xf numFmtId="0" fontId="19" fillId="0" borderId="15" xfId="0" applyFont="1" applyFill="1" applyBorder="1" applyAlignment="1">
      <alignment horizontal="left" vertical="center"/>
    </xf>
    <xf numFmtId="179" fontId="6" fillId="2" borderId="3" xfId="1" applyNumberFormat="1" applyFont="1" applyFill="1" applyBorder="1" applyAlignment="1">
      <alignment vertical="center"/>
    </xf>
    <xf numFmtId="179" fontId="6" fillId="2" borderId="12" xfId="1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6" fillId="0" borderId="12" xfId="2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177" fontId="10" fillId="0" borderId="3" xfId="0" applyNumberFormat="1" applyFont="1" applyBorder="1" applyAlignment="1">
      <alignment horizontal="center" vertical="center"/>
    </xf>
    <xf numFmtId="177" fontId="10" fillId="0" borderId="12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30" fillId="2" borderId="25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0" fontId="30" fillId="2" borderId="26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36" fillId="0" borderId="3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2" borderId="3" xfId="0" applyFont="1" applyFill="1" applyBorder="1" applyAlignment="1">
      <alignment vertical="center"/>
    </xf>
    <xf numFmtId="0" fontId="36" fillId="2" borderId="12" xfId="0" applyFont="1" applyFill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22" fillId="0" borderId="4" xfId="0" applyFont="1" applyBorder="1" applyAlignment="1">
      <alignment horizontal="right" vertical="center"/>
    </xf>
    <xf numFmtId="0" fontId="31" fillId="0" borderId="4" xfId="0" applyFont="1" applyBorder="1" applyAlignment="1">
      <alignment horizontal="right" vertical="center"/>
    </xf>
    <xf numFmtId="0" fontId="34" fillId="0" borderId="2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31" fillId="2" borderId="11" xfId="0" applyFont="1" applyFill="1" applyBorder="1" applyAlignment="1">
      <alignment horizontal="left" vertical="center" wrapText="1"/>
    </xf>
    <xf numFmtId="0" fontId="31" fillId="2" borderId="14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30" xfId="0" applyFont="1" applyFill="1" applyBorder="1" applyAlignment="1">
      <alignment horizontal="left" vertical="center" wrapText="1"/>
    </xf>
    <xf numFmtId="0" fontId="31" fillId="2" borderId="6" xfId="0" applyFont="1" applyFill="1" applyBorder="1" applyAlignment="1">
      <alignment horizontal="left" vertical="center" wrapText="1"/>
    </xf>
    <xf numFmtId="0" fontId="31" fillId="2" borderId="5" xfId="0" applyFont="1" applyFill="1" applyBorder="1" applyAlignment="1">
      <alignment horizontal="left" vertical="center" wrapText="1"/>
    </xf>
    <xf numFmtId="0" fontId="31" fillId="2" borderId="11" xfId="0" applyFont="1" applyFill="1" applyBorder="1" applyAlignment="1">
      <alignment horizontal="left" vertical="center"/>
    </xf>
    <xf numFmtId="0" fontId="31" fillId="2" borderId="14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/>
    </xf>
    <xf numFmtId="0" fontId="31" fillId="2" borderId="30" xfId="0" applyFont="1" applyFill="1" applyBorder="1" applyAlignment="1">
      <alignment horizontal="left" vertical="center"/>
    </xf>
    <xf numFmtId="0" fontId="31" fillId="2" borderId="6" xfId="0" applyFont="1" applyFill="1" applyBorder="1" applyAlignment="1">
      <alignment horizontal="left" vertical="center"/>
    </xf>
    <xf numFmtId="0" fontId="31" fillId="2" borderId="5" xfId="0" applyFont="1" applyFill="1" applyBorder="1" applyAlignment="1">
      <alignment horizontal="left" vertical="center"/>
    </xf>
    <xf numFmtId="0" fontId="36" fillId="0" borderId="3" xfId="0" applyFont="1" applyFill="1" applyBorder="1" applyAlignment="1">
      <alignment vertical="center"/>
    </xf>
    <xf numFmtId="0" fontId="36" fillId="0" borderId="12" xfId="0" applyFont="1" applyFill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9" fillId="0" borderId="1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9" fillId="0" borderId="17" xfId="3" applyFont="1" applyFill="1" applyBorder="1" applyAlignment="1">
      <alignment horizontal="center" vertical="center"/>
    </xf>
    <xf numFmtId="0" fontId="9" fillId="0" borderId="8" xfId="3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7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2" borderId="17" xfId="3" applyFont="1" applyFill="1" applyBorder="1" applyAlignment="1">
      <alignment horizontal="center" vertical="center" wrapText="1"/>
    </xf>
    <xf numFmtId="0" fontId="9" fillId="2" borderId="8" xfId="3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9" fillId="0" borderId="12" xfId="3" applyFont="1" applyFill="1" applyBorder="1" applyAlignment="1">
      <alignment horizontal="center" vertical="center"/>
    </xf>
    <xf numFmtId="38" fontId="22" fillId="2" borderId="0" xfId="1" applyFont="1" applyFill="1" applyAlignment="1">
      <alignment horizontal="left" vertical="center" wrapText="1"/>
    </xf>
    <xf numFmtId="38" fontId="31" fillId="2" borderId="0" xfId="1" applyFont="1" applyFill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right" vertical="center"/>
    </xf>
    <xf numFmtId="0" fontId="0" fillId="2" borderId="15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</cellXfs>
  <cellStyles count="17">
    <cellStyle name="桁区切り" xfId="1" builtinId="6"/>
    <cellStyle name="桁区切り 2" xfId="5"/>
    <cellStyle name="標準" xfId="0" builtinId="0"/>
    <cellStyle name="標準 10" xfId="6"/>
    <cellStyle name="標準 2" xfId="2"/>
    <cellStyle name="標準 2 2" xfId="7"/>
    <cellStyle name="標準 2 3" xfId="8"/>
    <cellStyle name="標準 3" xfId="9"/>
    <cellStyle name="標準 3 2" xfId="10"/>
    <cellStyle name="標準 4" xfId="11"/>
    <cellStyle name="標準 5" xfId="12"/>
    <cellStyle name="標準 6" xfId="13"/>
    <cellStyle name="標準 7" xfId="14"/>
    <cellStyle name="標準 8" xfId="15"/>
    <cellStyle name="標準 9" xfId="16"/>
    <cellStyle name="標準_附属明細表PL・NW・WS　20060423修正版" xfId="3"/>
    <cellStyle name="標準１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view="pageBreakPreview" zoomScale="85" zoomScaleNormal="100" zoomScaleSheetLayoutView="85" workbookViewId="0">
      <selection sqref="A1:E1"/>
    </sheetView>
  </sheetViews>
  <sheetFormatPr defaultRowHeight="13.5" x14ac:dyDescent="0.15"/>
  <cols>
    <col min="1" max="1" width="0.875" style="119" customWidth="1"/>
    <col min="2" max="2" width="3.75" style="119" customWidth="1"/>
    <col min="3" max="3" width="16.75" style="119" customWidth="1"/>
    <col min="4" max="17" width="8.5" style="119" customWidth="1"/>
    <col min="18" max="18" width="16.25" style="119" customWidth="1"/>
    <col min="19" max="19" width="0.625" style="119" customWidth="1"/>
    <col min="20" max="20" width="0.375" style="119" customWidth="1"/>
    <col min="21" max="16384" width="9" style="119"/>
  </cols>
  <sheetData>
    <row r="1" spans="1:19" ht="18.75" customHeight="1" x14ac:dyDescent="0.15">
      <c r="A1" s="221" t="s">
        <v>11</v>
      </c>
      <c r="B1" s="222"/>
      <c r="C1" s="222"/>
      <c r="D1" s="222"/>
      <c r="E1" s="222"/>
    </row>
    <row r="2" spans="1:19" ht="24.75" customHeight="1" x14ac:dyDescent="0.15">
      <c r="A2" s="223" t="s">
        <v>12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19" ht="19.5" customHeight="1" x14ac:dyDescent="0.15">
      <c r="A3" s="221" t="s">
        <v>13</v>
      </c>
      <c r="B3" s="222"/>
      <c r="C3" s="222"/>
      <c r="D3" s="222"/>
      <c r="E3" s="222"/>
      <c r="F3" s="222"/>
      <c r="G3" s="222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19" ht="17.25" customHeight="1" x14ac:dyDescent="0.15">
      <c r="A4" s="224" t="s">
        <v>184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</row>
    <row r="5" spans="1:19" ht="17.25" customHeight="1" x14ac:dyDescent="0.15">
      <c r="A5" s="224" t="s">
        <v>290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</row>
    <row r="6" spans="1:19" ht="16.5" customHeight="1" x14ac:dyDescent="0.15">
      <c r="A6" s="221" t="s">
        <v>14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</row>
    <row r="7" spans="1:19" ht="1.5" customHeight="1" x14ac:dyDescent="0.15"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</row>
    <row r="8" spans="1:19" ht="20.25" customHeight="1" x14ac:dyDescent="0.15">
      <c r="A8" s="121"/>
      <c r="B8" s="122" t="s">
        <v>15</v>
      </c>
      <c r="C8" s="123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5" t="s">
        <v>273</v>
      </c>
      <c r="R8" s="124"/>
      <c r="S8" s="121"/>
    </row>
    <row r="9" spans="1:19" ht="37.5" customHeight="1" x14ac:dyDescent="0.15">
      <c r="A9" s="121"/>
      <c r="B9" s="207" t="s">
        <v>16</v>
      </c>
      <c r="C9" s="207"/>
      <c r="D9" s="229" t="s">
        <v>17</v>
      </c>
      <c r="E9" s="226"/>
      <c r="F9" s="229" t="s">
        <v>18</v>
      </c>
      <c r="G9" s="226"/>
      <c r="H9" s="229" t="s">
        <v>19</v>
      </c>
      <c r="I9" s="226"/>
      <c r="J9" s="229" t="s">
        <v>20</v>
      </c>
      <c r="K9" s="226"/>
      <c r="L9" s="229" t="s">
        <v>21</v>
      </c>
      <c r="M9" s="226"/>
      <c r="N9" s="226" t="s">
        <v>22</v>
      </c>
      <c r="O9" s="207"/>
      <c r="P9" s="227" t="s">
        <v>23</v>
      </c>
      <c r="Q9" s="228"/>
      <c r="R9" s="126"/>
      <c r="S9" s="121"/>
    </row>
    <row r="10" spans="1:19" ht="14.1" customHeight="1" x14ac:dyDescent="0.15">
      <c r="A10" s="121"/>
      <c r="B10" s="198" t="s">
        <v>24</v>
      </c>
      <c r="C10" s="198"/>
      <c r="D10" s="204">
        <v>72119021910</v>
      </c>
      <c r="E10" s="206"/>
      <c r="F10" s="216">
        <v>964533878</v>
      </c>
      <c r="G10" s="217"/>
      <c r="H10" s="204">
        <v>2572135763</v>
      </c>
      <c r="I10" s="206"/>
      <c r="J10" s="204">
        <v>70511420025</v>
      </c>
      <c r="K10" s="206"/>
      <c r="L10" s="204">
        <v>33799425243</v>
      </c>
      <c r="M10" s="206"/>
      <c r="N10" s="204">
        <v>1165533912</v>
      </c>
      <c r="O10" s="206"/>
      <c r="P10" s="203">
        <v>36711994782</v>
      </c>
      <c r="Q10" s="203"/>
      <c r="R10" s="126"/>
      <c r="S10" s="121"/>
    </row>
    <row r="11" spans="1:19" ht="14.1" customHeight="1" x14ac:dyDescent="0.15">
      <c r="A11" s="121"/>
      <c r="B11" s="198" t="s">
        <v>25</v>
      </c>
      <c r="C11" s="198"/>
      <c r="D11" s="204">
        <v>17930943840</v>
      </c>
      <c r="E11" s="206"/>
      <c r="F11" s="216">
        <v>59388478</v>
      </c>
      <c r="G11" s="217"/>
      <c r="H11" s="204">
        <v>65181563</v>
      </c>
      <c r="I11" s="206"/>
      <c r="J11" s="204">
        <v>17925150755</v>
      </c>
      <c r="K11" s="206"/>
      <c r="L11" s="204">
        <v>0</v>
      </c>
      <c r="M11" s="206"/>
      <c r="N11" s="206">
        <v>0</v>
      </c>
      <c r="O11" s="202"/>
      <c r="P11" s="203">
        <v>17925150755</v>
      </c>
      <c r="Q11" s="203"/>
      <c r="R11" s="126"/>
      <c r="S11" s="121"/>
    </row>
    <row r="12" spans="1:19" ht="14.1" customHeight="1" x14ac:dyDescent="0.15">
      <c r="A12" s="121"/>
      <c r="B12" s="199" t="s">
        <v>26</v>
      </c>
      <c r="C12" s="199"/>
      <c r="D12" s="193">
        <v>1027278190</v>
      </c>
      <c r="E12" s="194"/>
      <c r="F12" s="219">
        <v>0</v>
      </c>
      <c r="G12" s="220"/>
      <c r="H12" s="193">
        <v>0</v>
      </c>
      <c r="I12" s="194"/>
      <c r="J12" s="204">
        <v>1027278190</v>
      </c>
      <c r="K12" s="206"/>
      <c r="L12" s="204">
        <v>0</v>
      </c>
      <c r="M12" s="206"/>
      <c r="N12" s="206">
        <v>0</v>
      </c>
      <c r="O12" s="202"/>
      <c r="P12" s="203">
        <v>1027278190</v>
      </c>
      <c r="Q12" s="203"/>
      <c r="R12" s="126"/>
      <c r="S12" s="121"/>
    </row>
    <row r="13" spans="1:19" ht="14.1" customHeight="1" x14ac:dyDescent="0.15">
      <c r="A13" s="121"/>
      <c r="B13" s="199" t="s">
        <v>27</v>
      </c>
      <c r="C13" s="199"/>
      <c r="D13" s="193">
        <v>52999047393</v>
      </c>
      <c r="E13" s="194"/>
      <c r="F13" s="219">
        <v>612104497</v>
      </c>
      <c r="G13" s="220"/>
      <c r="H13" s="193">
        <v>2489499000</v>
      </c>
      <c r="I13" s="194"/>
      <c r="J13" s="204">
        <v>51121652890</v>
      </c>
      <c r="K13" s="206"/>
      <c r="L13" s="204">
        <v>33777096195</v>
      </c>
      <c r="M13" s="206"/>
      <c r="N13" s="206">
        <v>1153916852</v>
      </c>
      <c r="O13" s="202"/>
      <c r="P13" s="203">
        <v>17344556695</v>
      </c>
      <c r="Q13" s="203"/>
      <c r="R13" s="126"/>
      <c r="S13" s="121"/>
    </row>
    <row r="14" spans="1:19" ht="14.1" customHeight="1" x14ac:dyDescent="0.15">
      <c r="A14" s="121"/>
      <c r="B14" s="198" t="s">
        <v>28</v>
      </c>
      <c r="C14" s="198"/>
      <c r="D14" s="204">
        <v>144297287</v>
      </c>
      <c r="E14" s="206"/>
      <c r="F14" s="216">
        <v>273009063</v>
      </c>
      <c r="G14" s="217"/>
      <c r="H14" s="204">
        <v>0</v>
      </c>
      <c r="I14" s="206"/>
      <c r="J14" s="204">
        <v>417306350</v>
      </c>
      <c r="K14" s="206"/>
      <c r="L14" s="204">
        <v>22329048</v>
      </c>
      <c r="M14" s="206"/>
      <c r="N14" s="206">
        <v>11617060</v>
      </c>
      <c r="O14" s="202"/>
      <c r="P14" s="203">
        <v>394977302</v>
      </c>
      <c r="Q14" s="203"/>
      <c r="R14" s="126"/>
      <c r="S14" s="121"/>
    </row>
    <row r="15" spans="1:19" ht="14.1" customHeight="1" x14ac:dyDescent="0.15">
      <c r="A15" s="121"/>
      <c r="B15" s="199" t="s">
        <v>29</v>
      </c>
      <c r="C15" s="199"/>
      <c r="D15" s="193"/>
      <c r="E15" s="194"/>
      <c r="F15" s="219"/>
      <c r="G15" s="220"/>
      <c r="H15" s="193"/>
      <c r="I15" s="194"/>
      <c r="J15" s="204">
        <v>0</v>
      </c>
      <c r="K15" s="206"/>
      <c r="L15" s="204"/>
      <c r="M15" s="206"/>
      <c r="N15" s="206"/>
      <c r="O15" s="202"/>
      <c r="P15" s="203">
        <v>0</v>
      </c>
      <c r="Q15" s="203"/>
      <c r="R15" s="126"/>
      <c r="S15" s="121"/>
    </row>
    <row r="16" spans="1:19" ht="14.1" customHeight="1" x14ac:dyDescent="0.15">
      <c r="A16" s="121"/>
      <c r="B16" s="198" t="s">
        <v>30</v>
      </c>
      <c r="C16" s="198"/>
      <c r="D16" s="204"/>
      <c r="E16" s="206"/>
      <c r="F16" s="216"/>
      <c r="G16" s="217"/>
      <c r="H16" s="204"/>
      <c r="I16" s="206"/>
      <c r="J16" s="204">
        <v>0</v>
      </c>
      <c r="K16" s="206"/>
      <c r="L16" s="204"/>
      <c r="M16" s="206"/>
      <c r="N16" s="206"/>
      <c r="O16" s="202"/>
      <c r="P16" s="203">
        <v>0</v>
      </c>
      <c r="Q16" s="203"/>
      <c r="R16" s="126"/>
      <c r="S16" s="121"/>
    </row>
    <row r="17" spans="1:19" ht="14.1" customHeight="1" x14ac:dyDescent="0.15">
      <c r="A17" s="121"/>
      <c r="B17" s="199" t="s">
        <v>31</v>
      </c>
      <c r="C17" s="199"/>
      <c r="D17" s="193"/>
      <c r="E17" s="194"/>
      <c r="F17" s="219"/>
      <c r="G17" s="220"/>
      <c r="H17" s="193"/>
      <c r="I17" s="194"/>
      <c r="J17" s="204">
        <v>0</v>
      </c>
      <c r="K17" s="206"/>
      <c r="L17" s="204"/>
      <c r="M17" s="206"/>
      <c r="N17" s="206"/>
      <c r="O17" s="202"/>
      <c r="P17" s="203">
        <v>0</v>
      </c>
      <c r="Q17" s="203"/>
      <c r="R17" s="126"/>
      <c r="S17" s="121"/>
    </row>
    <row r="18" spans="1:19" ht="14.1" customHeight="1" x14ac:dyDescent="0.15">
      <c r="A18" s="121"/>
      <c r="B18" s="199" t="s">
        <v>32</v>
      </c>
      <c r="C18" s="199"/>
      <c r="D18" s="193"/>
      <c r="E18" s="194"/>
      <c r="F18" s="219"/>
      <c r="G18" s="220"/>
      <c r="H18" s="193"/>
      <c r="I18" s="194"/>
      <c r="J18" s="204">
        <v>0</v>
      </c>
      <c r="K18" s="206"/>
      <c r="L18" s="204"/>
      <c r="M18" s="206"/>
      <c r="N18" s="206"/>
      <c r="O18" s="202"/>
      <c r="P18" s="203">
        <v>0</v>
      </c>
      <c r="Q18" s="203"/>
      <c r="R18" s="126"/>
      <c r="S18" s="121"/>
    </row>
    <row r="19" spans="1:19" ht="14.1" customHeight="1" x14ac:dyDescent="0.15">
      <c r="A19" s="121"/>
      <c r="B19" s="199" t="s">
        <v>33</v>
      </c>
      <c r="C19" s="199"/>
      <c r="D19" s="193">
        <v>17455200</v>
      </c>
      <c r="E19" s="194"/>
      <c r="F19" s="219">
        <v>20031840</v>
      </c>
      <c r="G19" s="220"/>
      <c r="H19" s="193">
        <v>17455200</v>
      </c>
      <c r="I19" s="194"/>
      <c r="J19" s="204">
        <v>20031840</v>
      </c>
      <c r="K19" s="206"/>
      <c r="L19" s="204"/>
      <c r="M19" s="206"/>
      <c r="N19" s="206"/>
      <c r="O19" s="202"/>
      <c r="P19" s="203">
        <v>20031840</v>
      </c>
      <c r="Q19" s="203"/>
      <c r="R19" s="126"/>
      <c r="S19" s="121"/>
    </row>
    <row r="20" spans="1:19" ht="14.1" customHeight="1" x14ac:dyDescent="0.15">
      <c r="A20" s="121"/>
      <c r="B20" s="218" t="s">
        <v>34</v>
      </c>
      <c r="C20" s="218"/>
      <c r="D20" s="193">
        <v>116590803307</v>
      </c>
      <c r="E20" s="194"/>
      <c r="F20" s="219">
        <v>1134776968</v>
      </c>
      <c r="G20" s="220"/>
      <c r="H20" s="193">
        <v>251763672</v>
      </c>
      <c r="I20" s="194"/>
      <c r="J20" s="204">
        <v>117473816603</v>
      </c>
      <c r="K20" s="206"/>
      <c r="L20" s="193">
        <v>43855420290</v>
      </c>
      <c r="M20" s="194"/>
      <c r="N20" s="193">
        <v>2091144057</v>
      </c>
      <c r="O20" s="194"/>
      <c r="P20" s="203">
        <v>73618396313</v>
      </c>
      <c r="Q20" s="203"/>
      <c r="R20" s="126"/>
      <c r="S20" s="121"/>
    </row>
    <row r="21" spans="1:19" ht="14.1" customHeight="1" x14ac:dyDescent="0.15">
      <c r="A21" s="121"/>
      <c r="B21" s="198" t="s">
        <v>35</v>
      </c>
      <c r="C21" s="198"/>
      <c r="D21" s="204">
        <v>12392842727</v>
      </c>
      <c r="E21" s="206"/>
      <c r="F21" s="216">
        <v>94690651</v>
      </c>
      <c r="G21" s="217"/>
      <c r="H21" s="204">
        <v>41706055</v>
      </c>
      <c r="I21" s="206"/>
      <c r="J21" s="204">
        <v>12445827323</v>
      </c>
      <c r="K21" s="206"/>
      <c r="L21" s="204">
        <v>0</v>
      </c>
      <c r="M21" s="206"/>
      <c r="N21" s="206">
        <v>0</v>
      </c>
      <c r="O21" s="202"/>
      <c r="P21" s="203">
        <v>12445827323</v>
      </c>
      <c r="Q21" s="203"/>
      <c r="R21" s="126"/>
      <c r="S21" s="121"/>
    </row>
    <row r="22" spans="1:19" ht="14.1" customHeight="1" x14ac:dyDescent="0.15">
      <c r="A22" s="121"/>
      <c r="B22" s="199" t="s">
        <v>36</v>
      </c>
      <c r="C22" s="199"/>
      <c r="D22" s="204">
        <v>146284600</v>
      </c>
      <c r="E22" s="206"/>
      <c r="F22" s="216">
        <v>0</v>
      </c>
      <c r="G22" s="217"/>
      <c r="H22" s="204">
        <v>0</v>
      </c>
      <c r="I22" s="206"/>
      <c r="J22" s="204">
        <v>146284600</v>
      </c>
      <c r="K22" s="206"/>
      <c r="L22" s="204">
        <v>9583174</v>
      </c>
      <c r="M22" s="206"/>
      <c r="N22" s="206">
        <v>4489683</v>
      </c>
      <c r="O22" s="202"/>
      <c r="P22" s="203">
        <v>136701426</v>
      </c>
      <c r="Q22" s="203"/>
      <c r="R22" s="126"/>
      <c r="S22" s="121"/>
    </row>
    <row r="23" spans="1:19" ht="14.1" customHeight="1" x14ac:dyDescent="0.15">
      <c r="A23" s="121"/>
      <c r="B23" s="198" t="s">
        <v>28</v>
      </c>
      <c r="C23" s="198"/>
      <c r="D23" s="204">
        <v>103820198473</v>
      </c>
      <c r="E23" s="206"/>
      <c r="F23" s="216">
        <v>915195523</v>
      </c>
      <c r="G23" s="217"/>
      <c r="H23" s="204">
        <v>0</v>
      </c>
      <c r="I23" s="206"/>
      <c r="J23" s="204">
        <v>104735393996</v>
      </c>
      <c r="K23" s="206"/>
      <c r="L23" s="204">
        <v>43843817825</v>
      </c>
      <c r="M23" s="206"/>
      <c r="N23" s="206">
        <v>2086225977</v>
      </c>
      <c r="O23" s="202"/>
      <c r="P23" s="203">
        <v>60891576171</v>
      </c>
      <c r="Q23" s="203"/>
      <c r="R23" s="126"/>
      <c r="S23" s="121"/>
    </row>
    <row r="24" spans="1:19" ht="14.1" customHeight="1" x14ac:dyDescent="0.15">
      <c r="A24" s="121"/>
      <c r="B24" s="198" t="s">
        <v>32</v>
      </c>
      <c r="C24" s="198"/>
      <c r="D24" s="204">
        <v>21419890</v>
      </c>
      <c r="E24" s="206"/>
      <c r="F24" s="216">
        <v>0</v>
      </c>
      <c r="G24" s="217"/>
      <c r="H24" s="204">
        <v>0</v>
      </c>
      <c r="I24" s="206"/>
      <c r="J24" s="204">
        <v>21419890</v>
      </c>
      <c r="K24" s="206"/>
      <c r="L24" s="204">
        <v>2019291</v>
      </c>
      <c r="M24" s="206"/>
      <c r="N24" s="206">
        <v>428397</v>
      </c>
      <c r="O24" s="202"/>
      <c r="P24" s="203">
        <v>19400599</v>
      </c>
      <c r="Q24" s="203"/>
      <c r="R24" s="126"/>
      <c r="S24" s="121"/>
    </row>
    <row r="25" spans="1:19" ht="14.1" customHeight="1" x14ac:dyDescent="0.15">
      <c r="A25" s="121"/>
      <c r="B25" s="199" t="s">
        <v>33</v>
      </c>
      <c r="C25" s="199"/>
      <c r="D25" s="204">
        <v>210057617</v>
      </c>
      <c r="E25" s="206"/>
      <c r="F25" s="216">
        <v>124890794</v>
      </c>
      <c r="G25" s="217"/>
      <c r="H25" s="204">
        <v>210057617</v>
      </c>
      <c r="I25" s="206"/>
      <c r="J25" s="204">
        <v>124890794</v>
      </c>
      <c r="K25" s="206"/>
      <c r="L25" s="204"/>
      <c r="M25" s="206"/>
      <c r="N25" s="206"/>
      <c r="O25" s="202"/>
      <c r="P25" s="203">
        <v>124890794</v>
      </c>
      <c r="Q25" s="203"/>
      <c r="R25" s="126"/>
      <c r="S25" s="121"/>
    </row>
    <row r="26" spans="1:19" ht="14.1" customHeight="1" x14ac:dyDescent="0.15">
      <c r="A26" s="121"/>
      <c r="B26" s="198" t="s">
        <v>37</v>
      </c>
      <c r="C26" s="198"/>
      <c r="D26" s="204">
        <v>1755993048</v>
      </c>
      <c r="E26" s="206"/>
      <c r="F26" s="216">
        <v>83696020</v>
      </c>
      <c r="G26" s="217"/>
      <c r="H26" s="204">
        <v>32457762</v>
      </c>
      <c r="I26" s="206"/>
      <c r="J26" s="204">
        <v>1807231306</v>
      </c>
      <c r="K26" s="206"/>
      <c r="L26" s="204">
        <v>1569118018</v>
      </c>
      <c r="M26" s="206"/>
      <c r="N26" s="206">
        <v>89921686</v>
      </c>
      <c r="O26" s="202"/>
      <c r="P26" s="203">
        <v>238113288</v>
      </c>
      <c r="Q26" s="203"/>
      <c r="R26" s="126"/>
      <c r="S26" s="121"/>
    </row>
    <row r="27" spans="1:19" ht="14.1" customHeight="1" x14ac:dyDescent="0.15">
      <c r="A27" s="121"/>
      <c r="B27" s="212" t="s">
        <v>8</v>
      </c>
      <c r="C27" s="213"/>
      <c r="D27" s="210">
        <v>190465818265</v>
      </c>
      <c r="E27" s="211"/>
      <c r="F27" s="214">
        <v>2183006866</v>
      </c>
      <c r="G27" s="215"/>
      <c r="H27" s="210">
        <v>2856357197</v>
      </c>
      <c r="I27" s="211"/>
      <c r="J27" s="210">
        <v>189792467934</v>
      </c>
      <c r="K27" s="211"/>
      <c r="L27" s="210">
        <v>79223963551</v>
      </c>
      <c r="M27" s="211"/>
      <c r="N27" s="210">
        <v>3346599655</v>
      </c>
      <c r="O27" s="211"/>
      <c r="P27" s="210">
        <v>110568504383</v>
      </c>
      <c r="Q27" s="211"/>
      <c r="R27" s="126"/>
      <c r="S27" s="121"/>
    </row>
    <row r="28" spans="1:19" ht="8.4499999999999993" customHeight="1" x14ac:dyDescent="0.15">
      <c r="A28" s="121"/>
      <c r="B28" s="127"/>
      <c r="C28" s="128"/>
      <c r="D28" s="128"/>
      <c r="E28" s="128"/>
      <c r="F28" s="128"/>
      <c r="G28" s="128"/>
      <c r="H28" s="128"/>
      <c r="I28" s="128"/>
      <c r="J28" s="128"/>
      <c r="K28" s="128"/>
      <c r="L28" s="129"/>
      <c r="M28" s="129"/>
      <c r="N28" s="129"/>
      <c r="O28" s="129"/>
      <c r="P28" s="130"/>
      <c r="Q28" s="130"/>
      <c r="R28" s="130"/>
      <c r="S28" s="121"/>
    </row>
    <row r="29" spans="1:19" ht="17.25" customHeight="1" x14ac:dyDescent="0.15">
      <c r="A29" s="121"/>
      <c r="B29" s="121"/>
      <c r="C29" s="131"/>
      <c r="D29" s="132"/>
      <c r="E29" s="132"/>
      <c r="F29" s="133"/>
      <c r="G29" s="132"/>
      <c r="H29" s="132"/>
      <c r="I29" s="132"/>
      <c r="J29" s="132"/>
      <c r="K29" s="132"/>
      <c r="L29" s="132"/>
      <c r="M29" s="132"/>
      <c r="N29" s="132"/>
      <c r="O29" s="121"/>
      <c r="P29" s="121"/>
      <c r="Q29" s="121"/>
      <c r="R29" s="121"/>
      <c r="S29" s="121"/>
    </row>
    <row r="30" spans="1:19" ht="20.25" customHeight="1" x14ac:dyDescent="0.15">
      <c r="A30" s="121"/>
      <c r="B30" s="134" t="s">
        <v>185</v>
      </c>
      <c r="C30" s="135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21"/>
      <c r="P30" s="121"/>
      <c r="Q30" s="121"/>
      <c r="R30" s="136" t="s">
        <v>288</v>
      </c>
      <c r="S30" s="121"/>
    </row>
    <row r="31" spans="1:19" ht="12.95" customHeight="1" x14ac:dyDescent="0.15">
      <c r="A31" s="121"/>
      <c r="B31" s="207" t="s">
        <v>16</v>
      </c>
      <c r="C31" s="207"/>
      <c r="D31" s="207" t="s">
        <v>38</v>
      </c>
      <c r="E31" s="207"/>
      <c r="F31" s="207" t="s">
        <v>39</v>
      </c>
      <c r="G31" s="207"/>
      <c r="H31" s="207" t="s">
        <v>40</v>
      </c>
      <c r="I31" s="207"/>
      <c r="J31" s="207" t="s">
        <v>41</v>
      </c>
      <c r="K31" s="207"/>
      <c r="L31" s="207" t="s">
        <v>42</v>
      </c>
      <c r="M31" s="207"/>
      <c r="N31" s="207" t="s">
        <v>43</v>
      </c>
      <c r="O31" s="207"/>
      <c r="P31" s="207" t="s">
        <v>44</v>
      </c>
      <c r="Q31" s="207"/>
      <c r="R31" s="207" t="s">
        <v>45</v>
      </c>
      <c r="S31" s="121"/>
    </row>
    <row r="32" spans="1:19" ht="12.95" customHeight="1" x14ac:dyDescent="0.15">
      <c r="A32" s="121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121"/>
    </row>
    <row r="33" spans="1:19" ht="14.1" customHeight="1" x14ac:dyDescent="0.15">
      <c r="A33" s="121"/>
      <c r="B33" s="208" t="s">
        <v>24</v>
      </c>
      <c r="C33" s="209"/>
      <c r="D33" s="204">
        <v>8543602686</v>
      </c>
      <c r="E33" s="206"/>
      <c r="F33" s="204">
        <v>14073717766</v>
      </c>
      <c r="G33" s="206"/>
      <c r="H33" s="204">
        <v>1339160086</v>
      </c>
      <c r="I33" s="206"/>
      <c r="J33" s="204">
        <v>736985580</v>
      </c>
      <c r="K33" s="206"/>
      <c r="L33" s="204">
        <v>3257144609</v>
      </c>
      <c r="M33" s="206"/>
      <c r="N33" s="204">
        <v>456953510</v>
      </c>
      <c r="O33" s="206"/>
      <c r="P33" s="204">
        <v>8304430545</v>
      </c>
      <c r="Q33" s="206"/>
      <c r="R33" s="166">
        <v>36711994782</v>
      </c>
      <c r="S33" s="121"/>
    </row>
    <row r="34" spans="1:19" ht="14.1" customHeight="1" x14ac:dyDescent="0.15">
      <c r="A34" s="121"/>
      <c r="B34" s="199" t="s">
        <v>35</v>
      </c>
      <c r="C34" s="199"/>
      <c r="D34" s="193">
        <v>3810741388</v>
      </c>
      <c r="E34" s="194"/>
      <c r="F34" s="193">
        <v>8231192360</v>
      </c>
      <c r="G34" s="194"/>
      <c r="H34" s="193">
        <v>831231202</v>
      </c>
      <c r="I34" s="194"/>
      <c r="J34" s="193">
        <v>484371611</v>
      </c>
      <c r="K34" s="194"/>
      <c r="L34" s="193">
        <v>1165669702</v>
      </c>
      <c r="M34" s="194"/>
      <c r="N34" s="193">
        <v>56547075</v>
      </c>
      <c r="O34" s="194"/>
      <c r="P34" s="193">
        <v>3345397417</v>
      </c>
      <c r="Q34" s="194"/>
      <c r="R34" s="166">
        <v>17925150755</v>
      </c>
      <c r="S34" s="121"/>
    </row>
    <row r="35" spans="1:19" ht="14.1" customHeight="1" x14ac:dyDescent="0.15">
      <c r="A35" s="121"/>
      <c r="B35" s="199" t="s">
        <v>26</v>
      </c>
      <c r="C35" s="199"/>
      <c r="D35" s="193"/>
      <c r="E35" s="194"/>
      <c r="F35" s="193"/>
      <c r="G35" s="194"/>
      <c r="H35" s="193"/>
      <c r="I35" s="194"/>
      <c r="J35" s="193"/>
      <c r="K35" s="194"/>
      <c r="L35" s="193">
        <v>1027278190</v>
      </c>
      <c r="M35" s="194"/>
      <c r="N35" s="193"/>
      <c r="O35" s="194"/>
      <c r="P35" s="193"/>
      <c r="Q35" s="194"/>
      <c r="R35" s="166">
        <v>1027278190</v>
      </c>
      <c r="S35" s="121"/>
    </row>
    <row r="36" spans="1:19" ht="14.1" customHeight="1" x14ac:dyDescent="0.15">
      <c r="A36" s="121"/>
      <c r="B36" s="198" t="s">
        <v>27</v>
      </c>
      <c r="C36" s="198"/>
      <c r="D36" s="193">
        <v>4718853159</v>
      </c>
      <c r="E36" s="194"/>
      <c r="F36" s="193">
        <v>5798434815</v>
      </c>
      <c r="G36" s="194"/>
      <c r="H36" s="193">
        <v>506919016</v>
      </c>
      <c r="I36" s="194"/>
      <c r="J36" s="193">
        <v>210518421</v>
      </c>
      <c r="K36" s="194"/>
      <c r="L36" s="193">
        <v>1053073271</v>
      </c>
      <c r="M36" s="194"/>
      <c r="N36" s="193">
        <v>384547624</v>
      </c>
      <c r="O36" s="194"/>
      <c r="P36" s="193">
        <v>4672210389</v>
      </c>
      <c r="Q36" s="194"/>
      <c r="R36" s="166">
        <v>17344556695</v>
      </c>
      <c r="S36" s="121"/>
    </row>
    <row r="37" spans="1:19" ht="14.1" customHeight="1" x14ac:dyDescent="0.15">
      <c r="A37" s="121"/>
      <c r="B37" s="199" t="s">
        <v>28</v>
      </c>
      <c r="C37" s="199"/>
      <c r="D37" s="193">
        <v>14008139</v>
      </c>
      <c r="E37" s="194"/>
      <c r="F37" s="193">
        <v>31227791</v>
      </c>
      <c r="G37" s="194"/>
      <c r="H37" s="193">
        <v>1009868</v>
      </c>
      <c r="I37" s="194"/>
      <c r="J37" s="193">
        <v>42095548</v>
      </c>
      <c r="K37" s="194"/>
      <c r="L37" s="193">
        <v>11123446</v>
      </c>
      <c r="M37" s="194"/>
      <c r="N37" s="193">
        <v>8689771</v>
      </c>
      <c r="O37" s="194"/>
      <c r="P37" s="193">
        <v>286822739</v>
      </c>
      <c r="Q37" s="194"/>
      <c r="R37" s="166">
        <v>394977302</v>
      </c>
      <c r="S37" s="121"/>
    </row>
    <row r="38" spans="1:19" ht="14.1" customHeight="1" x14ac:dyDescent="0.15">
      <c r="A38" s="121"/>
      <c r="B38" s="199" t="s">
        <v>29</v>
      </c>
      <c r="C38" s="199"/>
      <c r="D38" s="193"/>
      <c r="E38" s="194"/>
      <c r="F38" s="193"/>
      <c r="G38" s="194"/>
      <c r="H38" s="193"/>
      <c r="I38" s="194"/>
      <c r="J38" s="193"/>
      <c r="K38" s="194"/>
      <c r="L38" s="204"/>
      <c r="M38" s="205"/>
      <c r="N38" s="202"/>
      <c r="O38" s="202"/>
      <c r="P38" s="203"/>
      <c r="Q38" s="203"/>
      <c r="R38" s="166">
        <v>0</v>
      </c>
      <c r="S38" s="121"/>
    </row>
    <row r="39" spans="1:19" ht="14.1" customHeight="1" x14ac:dyDescent="0.15">
      <c r="A39" s="121"/>
      <c r="B39" s="198" t="s">
        <v>30</v>
      </c>
      <c r="C39" s="198"/>
      <c r="D39" s="204"/>
      <c r="E39" s="206"/>
      <c r="F39" s="204"/>
      <c r="G39" s="206"/>
      <c r="H39" s="204"/>
      <c r="I39" s="206"/>
      <c r="J39" s="204"/>
      <c r="K39" s="206"/>
      <c r="L39" s="204"/>
      <c r="M39" s="205"/>
      <c r="N39" s="202"/>
      <c r="O39" s="202"/>
      <c r="P39" s="203"/>
      <c r="Q39" s="203"/>
      <c r="R39" s="166">
        <v>0</v>
      </c>
      <c r="S39" s="121"/>
    </row>
    <row r="40" spans="1:19" ht="14.1" customHeight="1" x14ac:dyDescent="0.15">
      <c r="A40" s="121"/>
      <c r="B40" s="199" t="s">
        <v>31</v>
      </c>
      <c r="C40" s="199"/>
      <c r="D40" s="193"/>
      <c r="E40" s="194"/>
      <c r="F40" s="193"/>
      <c r="G40" s="194"/>
      <c r="H40" s="193"/>
      <c r="I40" s="194"/>
      <c r="J40" s="193"/>
      <c r="K40" s="194"/>
      <c r="L40" s="204"/>
      <c r="M40" s="205"/>
      <c r="N40" s="202"/>
      <c r="O40" s="202"/>
      <c r="P40" s="203"/>
      <c r="Q40" s="203"/>
      <c r="R40" s="166">
        <v>0</v>
      </c>
      <c r="S40" s="121"/>
    </row>
    <row r="41" spans="1:19" ht="14.1" customHeight="1" x14ac:dyDescent="0.15">
      <c r="A41" s="121"/>
      <c r="B41" s="199" t="s">
        <v>32</v>
      </c>
      <c r="C41" s="199"/>
      <c r="D41" s="193"/>
      <c r="E41" s="194"/>
      <c r="F41" s="193"/>
      <c r="G41" s="194"/>
      <c r="H41" s="193"/>
      <c r="I41" s="194"/>
      <c r="J41" s="193"/>
      <c r="K41" s="194"/>
      <c r="L41" s="193"/>
      <c r="M41" s="194"/>
      <c r="N41" s="193"/>
      <c r="O41" s="194"/>
      <c r="P41" s="193"/>
      <c r="Q41" s="194"/>
      <c r="R41" s="166">
        <v>0</v>
      </c>
      <c r="S41" s="121"/>
    </row>
    <row r="42" spans="1:19" ht="14.1" customHeight="1" x14ac:dyDescent="0.15">
      <c r="A42" s="121"/>
      <c r="B42" s="199" t="s">
        <v>33</v>
      </c>
      <c r="C42" s="199"/>
      <c r="D42" s="193"/>
      <c r="E42" s="194"/>
      <c r="F42" s="193">
        <v>12862800</v>
      </c>
      <c r="G42" s="194"/>
      <c r="H42" s="193"/>
      <c r="I42" s="194"/>
      <c r="J42" s="193"/>
      <c r="K42" s="194"/>
      <c r="L42" s="193"/>
      <c r="M42" s="194"/>
      <c r="N42" s="193">
        <v>7169040</v>
      </c>
      <c r="O42" s="194"/>
      <c r="P42" s="193"/>
      <c r="Q42" s="194"/>
      <c r="R42" s="166">
        <v>20031840</v>
      </c>
      <c r="S42" s="121"/>
    </row>
    <row r="43" spans="1:19" ht="14.1" customHeight="1" x14ac:dyDescent="0.15">
      <c r="A43" s="121"/>
      <c r="B43" s="200" t="s">
        <v>34</v>
      </c>
      <c r="C43" s="201"/>
      <c r="D43" s="193">
        <v>54430767928</v>
      </c>
      <c r="E43" s="194"/>
      <c r="F43" s="193">
        <v>4419065754</v>
      </c>
      <c r="G43" s="194"/>
      <c r="H43" s="193">
        <v>34056242</v>
      </c>
      <c r="I43" s="194"/>
      <c r="J43" s="193">
        <v>162164408</v>
      </c>
      <c r="K43" s="194"/>
      <c r="L43" s="193">
        <v>13067438699</v>
      </c>
      <c r="M43" s="194"/>
      <c r="N43" s="193">
        <v>37788257</v>
      </c>
      <c r="O43" s="194"/>
      <c r="P43" s="193">
        <v>1467115025</v>
      </c>
      <c r="Q43" s="194"/>
      <c r="R43" s="166">
        <v>73618396313</v>
      </c>
      <c r="S43" s="137"/>
    </row>
    <row r="44" spans="1:19" ht="14.1" customHeight="1" x14ac:dyDescent="0.15">
      <c r="A44" s="121"/>
      <c r="B44" s="199" t="s">
        <v>35</v>
      </c>
      <c r="C44" s="199"/>
      <c r="D44" s="193">
        <v>6002189536</v>
      </c>
      <c r="E44" s="194"/>
      <c r="F44" s="193">
        <v>4348932723</v>
      </c>
      <c r="G44" s="194"/>
      <c r="H44" s="193">
        <v>34056242</v>
      </c>
      <c r="I44" s="194"/>
      <c r="J44" s="193">
        <v>143380778</v>
      </c>
      <c r="K44" s="194"/>
      <c r="L44" s="193">
        <v>1804770864</v>
      </c>
      <c r="M44" s="194"/>
      <c r="N44" s="193"/>
      <c r="O44" s="194"/>
      <c r="P44" s="193">
        <v>112497180</v>
      </c>
      <c r="Q44" s="194"/>
      <c r="R44" s="166">
        <v>12445827323</v>
      </c>
      <c r="S44" s="121"/>
    </row>
    <row r="45" spans="1:19" ht="14.1" customHeight="1" x14ac:dyDescent="0.15">
      <c r="A45" s="121"/>
      <c r="B45" s="199" t="s">
        <v>36</v>
      </c>
      <c r="C45" s="199"/>
      <c r="D45" s="193">
        <v>2593955</v>
      </c>
      <c r="E45" s="194"/>
      <c r="F45" s="193"/>
      <c r="G45" s="194"/>
      <c r="H45" s="193"/>
      <c r="I45" s="194"/>
      <c r="J45" s="193"/>
      <c r="K45" s="194"/>
      <c r="L45" s="193">
        <v>134107471</v>
      </c>
      <c r="M45" s="194"/>
      <c r="N45" s="193"/>
      <c r="O45" s="194"/>
      <c r="P45" s="193"/>
      <c r="Q45" s="194"/>
      <c r="R45" s="166">
        <v>136701426</v>
      </c>
      <c r="S45" s="121"/>
    </row>
    <row r="46" spans="1:19" ht="14.1" customHeight="1" x14ac:dyDescent="0.15">
      <c r="A46" s="121"/>
      <c r="B46" s="198" t="s">
        <v>28</v>
      </c>
      <c r="C46" s="198"/>
      <c r="D46" s="193">
        <v>48399464437</v>
      </c>
      <c r="E46" s="194"/>
      <c r="F46" s="193">
        <v>70133031</v>
      </c>
      <c r="G46" s="194"/>
      <c r="H46" s="193"/>
      <c r="I46" s="194"/>
      <c r="J46" s="193">
        <v>18783630</v>
      </c>
      <c r="K46" s="194"/>
      <c r="L46" s="193">
        <v>11128560364</v>
      </c>
      <c r="M46" s="194"/>
      <c r="N46" s="193">
        <v>18387658</v>
      </c>
      <c r="O46" s="194"/>
      <c r="P46" s="193">
        <v>1256247051</v>
      </c>
      <c r="Q46" s="194"/>
      <c r="R46" s="166">
        <v>60891576171</v>
      </c>
      <c r="S46" s="121"/>
    </row>
    <row r="47" spans="1:19" ht="14.1" customHeight="1" x14ac:dyDescent="0.15">
      <c r="A47" s="121"/>
      <c r="B47" s="199" t="s">
        <v>32</v>
      </c>
      <c r="C47" s="199"/>
      <c r="D47" s="193"/>
      <c r="E47" s="194"/>
      <c r="F47" s="193"/>
      <c r="G47" s="194"/>
      <c r="H47" s="193"/>
      <c r="I47" s="194"/>
      <c r="J47" s="193"/>
      <c r="K47" s="194"/>
      <c r="L47" s="193"/>
      <c r="M47" s="194"/>
      <c r="N47" s="193">
        <v>19400599</v>
      </c>
      <c r="O47" s="194"/>
      <c r="P47" s="193"/>
      <c r="Q47" s="194"/>
      <c r="R47" s="166">
        <v>19400599</v>
      </c>
      <c r="S47" s="121"/>
    </row>
    <row r="48" spans="1:19" ht="14.1" customHeight="1" x14ac:dyDescent="0.15">
      <c r="A48" s="121"/>
      <c r="B48" s="198" t="s">
        <v>33</v>
      </c>
      <c r="C48" s="198"/>
      <c r="D48" s="193">
        <v>26520000</v>
      </c>
      <c r="E48" s="194"/>
      <c r="F48" s="193"/>
      <c r="G48" s="194"/>
      <c r="H48" s="193"/>
      <c r="I48" s="194"/>
      <c r="J48" s="193"/>
      <c r="K48" s="194"/>
      <c r="L48" s="193"/>
      <c r="M48" s="194"/>
      <c r="N48" s="193"/>
      <c r="O48" s="194"/>
      <c r="P48" s="193">
        <v>98370794</v>
      </c>
      <c r="Q48" s="194"/>
      <c r="R48" s="166">
        <v>124890794</v>
      </c>
      <c r="S48" s="121"/>
    </row>
    <row r="49" spans="1:20" ht="14.1" customHeight="1" x14ac:dyDescent="0.15">
      <c r="A49" s="121"/>
      <c r="B49" s="196" t="s">
        <v>37</v>
      </c>
      <c r="C49" s="197"/>
      <c r="D49" s="193">
        <v>10536433</v>
      </c>
      <c r="E49" s="194"/>
      <c r="F49" s="193">
        <v>72432570</v>
      </c>
      <c r="G49" s="194"/>
      <c r="H49" s="193">
        <v>13</v>
      </c>
      <c r="I49" s="194"/>
      <c r="J49" s="193">
        <v>23</v>
      </c>
      <c r="K49" s="194"/>
      <c r="L49" s="193">
        <v>24</v>
      </c>
      <c r="M49" s="194"/>
      <c r="N49" s="193">
        <v>145196692</v>
      </c>
      <c r="O49" s="194"/>
      <c r="P49" s="193">
        <v>9947533</v>
      </c>
      <c r="Q49" s="194"/>
      <c r="R49" s="166">
        <v>238113288</v>
      </c>
      <c r="S49" s="121"/>
    </row>
    <row r="50" spans="1:20" ht="13.5" customHeight="1" x14ac:dyDescent="0.15">
      <c r="A50" s="121"/>
      <c r="B50" s="195" t="s">
        <v>45</v>
      </c>
      <c r="C50" s="195"/>
      <c r="D50" s="193">
        <v>62984907047</v>
      </c>
      <c r="E50" s="194"/>
      <c r="F50" s="193">
        <v>18565216090</v>
      </c>
      <c r="G50" s="194"/>
      <c r="H50" s="193">
        <v>1373216341</v>
      </c>
      <c r="I50" s="194"/>
      <c r="J50" s="193">
        <v>899150011</v>
      </c>
      <c r="K50" s="194"/>
      <c r="L50" s="193">
        <v>16324583332</v>
      </c>
      <c r="M50" s="194"/>
      <c r="N50" s="193">
        <v>639938459</v>
      </c>
      <c r="O50" s="194"/>
      <c r="P50" s="193">
        <v>9781493103</v>
      </c>
      <c r="Q50" s="194"/>
      <c r="R50" s="166">
        <v>110568504383</v>
      </c>
      <c r="S50" s="121"/>
    </row>
    <row r="51" spans="1:20" ht="3" customHeight="1" x14ac:dyDescent="0.1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</row>
    <row r="52" spans="1:20" ht="5.0999999999999996" customHeight="1" x14ac:dyDescent="0.1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38"/>
      <c r="T52" s="121"/>
    </row>
  </sheetData>
  <mergeCells count="312">
    <mergeCell ref="A1:E1"/>
    <mergeCell ref="A2:S2"/>
    <mergeCell ref="A3:G3"/>
    <mergeCell ref="A4:R4"/>
    <mergeCell ref="A6:R6"/>
    <mergeCell ref="B7:R7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A5:R5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B11:C11"/>
    <mergeCell ref="D11:E11"/>
    <mergeCell ref="F11:G11"/>
    <mergeCell ref="H11:I11"/>
    <mergeCell ref="J11:K11"/>
    <mergeCell ref="L11:M11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7:O27"/>
    <mergeCell ref="P27:Q27"/>
    <mergeCell ref="B31:C32"/>
    <mergeCell ref="D31:E32"/>
    <mergeCell ref="F31:G32"/>
    <mergeCell ref="H31:I32"/>
    <mergeCell ref="J31:K32"/>
    <mergeCell ref="L31:M32"/>
    <mergeCell ref="N31:O32"/>
    <mergeCell ref="P31:Q32"/>
    <mergeCell ref="B27:C27"/>
    <mergeCell ref="D27:E27"/>
    <mergeCell ref="F27:G27"/>
    <mergeCell ref="H27:I27"/>
    <mergeCell ref="J27:K27"/>
    <mergeCell ref="L27:M27"/>
    <mergeCell ref="R31:R32"/>
    <mergeCell ref="B33:C33"/>
    <mergeCell ref="D33:E33"/>
    <mergeCell ref="F33:G33"/>
    <mergeCell ref="H33:I33"/>
    <mergeCell ref="J33:K33"/>
    <mergeCell ref="L33:M33"/>
    <mergeCell ref="N33:O33"/>
    <mergeCell ref="P33:Q33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6:C36"/>
    <mergeCell ref="D36:E36"/>
    <mergeCell ref="F36:G36"/>
    <mergeCell ref="H36:I36"/>
    <mergeCell ref="J36:K36"/>
    <mergeCell ref="L36:M36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50:O50"/>
    <mergeCell ref="P50:Q50"/>
    <mergeCell ref="B50:C50"/>
    <mergeCell ref="D50:E50"/>
    <mergeCell ref="F50:G50"/>
    <mergeCell ref="H50:I50"/>
    <mergeCell ref="J50:K50"/>
    <mergeCell ref="L50:M50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48:C48"/>
    <mergeCell ref="D48:E48"/>
    <mergeCell ref="F48:G48"/>
    <mergeCell ref="H48:I48"/>
    <mergeCell ref="J48:K48"/>
    <mergeCell ref="L48:M48"/>
  </mergeCells>
  <phoneticPr fontId="3"/>
  <printOptions horizontalCentered="1"/>
  <pageMargins left="0" right="0" top="0" bottom="0" header="0.31496062992125984" footer="0.31496062992125984"/>
  <pageSetup paperSize="9" scale="6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zoomScaleNormal="100" zoomScaleSheetLayoutView="100" workbookViewId="0">
      <selection activeCell="C1" sqref="C1"/>
    </sheetView>
  </sheetViews>
  <sheetFormatPr defaultRowHeight="13.5" x14ac:dyDescent="0.15"/>
  <cols>
    <col min="1" max="1" width="8.125" style="75" customWidth="1"/>
    <col min="2" max="2" width="5" style="75" customWidth="1"/>
    <col min="3" max="3" width="23.25" style="75" customWidth="1"/>
    <col min="4" max="8" width="16.75" style="75" customWidth="1"/>
    <col min="9" max="9" width="1.25" style="75" customWidth="1"/>
    <col min="10" max="10" width="17.125" style="75" customWidth="1"/>
  </cols>
  <sheetData>
    <row r="1" spans="1:14" s="75" customFormat="1" ht="41.25" customHeight="1" x14ac:dyDescent="0.15"/>
    <row r="2" spans="1:14" s="75" customFormat="1" ht="18" customHeight="1" x14ac:dyDescent="0.15">
      <c r="C2" s="320" t="s">
        <v>170</v>
      </c>
      <c r="D2" s="321"/>
      <c r="E2" s="321"/>
      <c r="F2" s="322" t="s">
        <v>273</v>
      </c>
      <c r="G2" s="322"/>
      <c r="H2" s="322"/>
    </row>
    <row r="3" spans="1:14" s="75" customFormat="1" ht="24.95" customHeight="1" x14ac:dyDescent="0.15">
      <c r="C3" s="323" t="s">
        <v>16</v>
      </c>
      <c r="D3" s="323" t="s">
        <v>153</v>
      </c>
      <c r="E3" s="324" t="s">
        <v>171</v>
      </c>
      <c r="F3" s="323"/>
      <c r="G3" s="323"/>
      <c r="H3" s="323"/>
    </row>
    <row r="4" spans="1:14" s="76" customFormat="1" ht="27.95" customHeight="1" x14ac:dyDescent="0.15">
      <c r="C4" s="323"/>
      <c r="D4" s="323"/>
      <c r="E4" s="77" t="s">
        <v>172</v>
      </c>
      <c r="F4" s="78" t="s">
        <v>173</v>
      </c>
      <c r="G4" s="78" t="s">
        <v>174</v>
      </c>
      <c r="H4" s="78" t="s">
        <v>175</v>
      </c>
      <c r="J4" s="75"/>
      <c r="K4" s="75"/>
      <c r="L4" s="75"/>
      <c r="M4" s="75"/>
      <c r="N4" s="75"/>
    </row>
    <row r="5" spans="1:14" s="75" customFormat="1" ht="30" customHeight="1" x14ac:dyDescent="0.15">
      <c r="C5" s="79" t="s">
        <v>176</v>
      </c>
      <c r="D5" s="181">
        <v>25960502</v>
      </c>
      <c r="E5" s="160">
        <v>7125010</v>
      </c>
      <c r="F5" s="160">
        <v>912073</v>
      </c>
      <c r="G5" s="161">
        <v>13805793</v>
      </c>
      <c r="H5" s="161">
        <v>4117626</v>
      </c>
    </row>
    <row r="6" spans="1:14" s="75" customFormat="1" ht="30" customHeight="1" x14ac:dyDescent="0.15">
      <c r="C6" s="80" t="s">
        <v>177</v>
      </c>
      <c r="D6" s="162">
        <v>2183007</v>
      </c>
      <c r="E6" s="163">
        <v>751956</v>
      </c>
      <c r="F6" s="164">
        <v>1223300</v>
      </c>
      <c r="G6" s="161">
        <v>138522</v>
      </c>
      <c r="H6" s="164">
        <v>69229</v>
      </c>
    </row>
    <row r="7" spans="1:14" s="75" customFormat="1" ht="30" customHeight="1" x14ac:dyDescent="0.15">
      <c r="C7" s="80" t="s">
        <v>178</v>
      </c>
      <c r="D7" s="162">
        <v>1174132</v>
      </c>
      <c r="E7" s="163">
        <v>0</v>
      </c>
      <c r="F7" s="164">
        <v>70400</v>
      </c>
      <c r="G7" s="161">
        <v>1103732</v>
      </c>
      <c r="H7" s="164">
        <v>0</v>
      </c>
    </row>
    <row r="8" spans="1:14" s="75" customFormat="1" ht="30" customHeight="1" x14ac:dyDescent="0.15">
      <c r="C8" s="79" t="s">
        <v>148</v>
      </c>
      <c r="D8" s="162">
        <v>0</v>
      </c>
      <c r="E8" s="163">
        <v>0</v>
      </c>
      <c r="F8" s="164">
        <v>0</v>
      </c>
      <c r="G8" s="164">
        <v>0</v>
      </c>
      <c r="H8" s="164">
        <v>0</v>
      </c>
    </row>
    <row r="9" spans="1:14" s="75" customFormat="1" ht="30" customHeight="1" x14ac:dyDescent="0.15">
      <c r="C9" s="59" t="s">
        <v>45</v>
      </c>
      <c r="D9" s="165">
        <v>29317641</v>
      </c>
      <c r="E9" s="165">
        <v>7876966</v>
      </c>
      <c r="F9" s="165">
        <v>2205773</v>
      </c>
      <c r="G9" s="165">
        <v>15048047</v>
      </c>
      <c r="H9" s="165">
        <v>4186855</v>
      </c>
    </row>
    <row r="10" spans="1:14" s="81" customFormat="1" ht="3.75" customHeight="1" x14ac:dyDescent="0.15">
      <c r="J10" s="75"/>
      <c r="K10" s="75"/>
      <c r="L10" s="75"/>
      <c r="M10" s="75"/>
      <c r="N10" s="75"/>
    </row>
    <row r="11" spans="1:14" s="81" customFormat="1" ht="21.75" customHeight="1" x14ac:dyDescent="0.15">
      <c r="J11" s="75"/>
      <c r="K11" s="75"/>
      <c r="L11" s="75"/>
      <c r="M11" s="75"/>
      <c r="N11" s="75"/>
    </row>
    <row r="12" spans="1:14" x14ac:dyDescent="0.15">
      <c r="A12" s="81"/>
      <c r="B12" s="81"/>
      <c r="C12" s="318"/>
      <c r="D12" s="319"/>
      <c r="E12" s="319"/>
      <c r="F12" s="319"/>
      <c r="G12" s="319"/>
      <c r="H12" s="319"/>
      <c r="I12" s="81"/>
      <c r="K12" s="75"/>
      <c r="L12" s="75"/>
      <c r="M12" s="75"/>
      <c r="N12" s="75"/>
    </row>
    <row r="13" spans="1:14" x14ac:dyDescent="0.15">
      <c r="A13" s="81"/>
      <c r="B13" s="81"/>
      <c r="C13" s="82"/>
      <c r="D13" s="82"/>
      <c r="E13" s="82"/>
      <c r="F13" s="82"/>
      <c r="G13" s="82"/>
      <c r="H13" s="82"/>
      <c r="I13" s="81"/>
      <c r="K13" s="75"/>
      <c r="L13" s="75"/>
      <c r="M13" s="75"/>
      <c r="N13" s="75"/>
    </row>
    <row r="14" spans="1:14" x14ac:dyDescent="0.15">
      <c r="C14" s="83"/>
      <c r="D14" s="82"/>
      <c r="E14" s="83"/>
      <c r="F14" s="83"/>
      <c r="G14" s="83"/>
      <c r="H14" s="83"/>
      <c r="K14" s="75"/>
      <c r="L14" s="75"/>
      <c r="M14" s="75"/>
      <c r="N14" s="75"/>
    </row>
    <row r="15" spans="1:14" x14ac:dyDescent="0.15">
      <c r="A15" s="76"/>
      <c r="B15" s="76"/>
      <c r="C15" s="76"/>
      <c r="D15" s="76"/>
      <c r="E15" s="76"/>
      <c r="F15" s="76"/>
      <c r="G15" s="76"/>
      <c r="H15" s="76"/>
      <c r="I15" s="76"/>
      <c r="K15" s="75"/>
      <c r="L15" s="75"/>
      <c r="M15" s="75"/>
      <c r="N15" s="75"/>
    </row>
    <row r="16" spans="1:14" x14ac:dyDescent="0.15">
      <c r="K16" s="75"/>
      <c r="L16" s="75"/>
      <c r="M16" s="75"/>
      <c r="N16" s="75"/>
    </row>
    <row r="17" spans="11:14" x14ac:dyDescent="0.15">
      <c r="K17" s="75"/>
      <c r="L17" s="75"/>
      <c r="M17" s="75"/>
      <c r="N17" s="75"/>
    </row>
    <row r="18" spans="11:14" x14ac:dyDescent="0.15">
      <c r="K18" s="75"/>
      <c r="L18" s="75"/>
      <c r="M18" s="75"/>
      <c r="N18" s="75"/>
    </row>
    <row r="19" spans="11:14" x14ac:dyDescent="0.15">
      <c r="K19" s="75"/>
      <c r="L19" s="75"/>
      <c r="M19" s="75"/>
      <c r="N19" s="75"/>
    </row>
    <row r="20" spans="11:14" x14ac:dyDescent="0.15">
      <c r="K20" s="75"/>
      <c r="L20" s="75"/>
      <c r="M20" s="75"/>
      <c r="N20" s="75"/>
    </row>
    <row r="21" spans="11:14" x14ac:dyDescent="0.15">
      <c r="K21" s="75"/>
      <c r="L21" s="75"/>
      <c r="M21" s="75"/>
      <c r="N21" s="75"/>
    </row>
  </sheetData>
  <mergeCells count="6">
    <mergeCell ref="C12:H12"/>
    <mergeCell ref="C2:E2"/>
    <mergeCell ref="F2:H2"/>
    <mergeCell ref="C3:C4"/>
    <mergeCell ref="D3:D4"/>
    <mergeCell ref="E3:H3"/>
  </mergeCells>
  <phoneticPr fontId="3"/>
  <printOptions horizontalCentered="1"/>
  <pageMargins left="0.11811023622047245" right="0.11811023622047245" top="0.15748031496062992" bottom="0.15748031496062992" header="0.31496062992125984" footer="0.31496062992125984"/>
  <pageSetup paperSize="9" scale="85" fitToWidth="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C10"/>
  <sheetViews>
    <sheetView view="pageBreakPreview" zoomScale="130" zoomScaleNormal="100" zoomScaleSheetLayoutView="130" workbookViewId="0">
      <selection activeCell="B1" sqref="B1"/>
    </sheetView>
  </sheetViews>
  <sheetFormatPr defaultRowHeight="13.5" x14ac:dyDescent="0.15"/>
  <cols>
    <col min="1" max="1" width="1.375" customWidth="1"/>
    <col min="2" max="2" width="42.125" customWidth="1"/>
    <col min="3" max="3" width="24.125" customWidth="1"/>
    <col min="4" max="4" width="3.375" customWidth="1"/>
  </cols>
  <sheetData>
    <row r="3" spans="2:3" x14ac:dyDescent="0.15">
      <c r="B3" t="s">
        <v>179</v>
      </c>
    </row>
    <row r="4" spans="2:3" ht="10.5" customHeight="1" x14ac:dyDescent="0.15"/>
    <row r="5" spans="2:3" ht="21.75" customHeight="1" x14ac:dyDescent="0.15">
      <c r="B5" t="s">
        <v>180</v>
      </c>
      <c r="C5" s="177" t="s">
        <v>270</v>
      </c>
    </row>
    <row r="6" spans="2:3" ht="22.5" customHeight="1" x14ac:dyDescent="0.15">
      <c r="B6" s="169" t="s">
        <v>66</v>
      </c>
      <c r="C6" s="169" t="s">
        <v>146</v>
      </c>
    </row>
    <row r="7" spans="2:3" ht="22.5" customHeight="1" x14ac:dyDescent="0.15">
      <c r="B7" s="167" t="s">
        <v>181</v>
      </c>
      <c r="C7" s="167"/>
    </row>
    <row r="8" spans="2:3" ht="22.5" customHeight="1" x14ac:dyDescent="0.15">
      <c r="B8" s="167" t="s">
        <v>182</v>
      </c>
      <c r="C8" s="168">
        <v>707183</v>
      </c>
    </row>
    <row r="9" spans="2:3" ht="22.5" customHeight="1" x14ac:dyDescent="0.15">
      <c r="B9" s="167" t="s">
        <v>183</v>
      </c>
      <c r="C9" s="168"/>
    </row>
    <row r="10" spans="2:3" ht="22.5" customHeight="1" x14ac:dyDescent="0.15">
      <c r="B10" s="167" t="s">
        <v>8</v>
      </c>
      <c r="C10" s="168">
        <v>707183</v>
      </c>
    </row>
  </sheetData>
  <phoneticPr fontId="3"/>
  <pageMargins left="0.7" right="0.7" top="0.75" bottom="0.75" header="0.3" footer="0.3"/>
  <pageSetup paperSize="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view="pageBreakPreview" zoomScale="80" zoomScaleNormal="80" zoomScaleSheetLayoutView="80" workbookViewId="0">
      <selection activeCell="B1" sqref="B1"/>
    </sheetView>
  </sheetViews>
  <sheetFormatPr defaultRowHeight="13.5" x14ac:dyDescent="0.15"/>
  <cols>
    <col min="1" max="1" width="2.875" customWidth="1"/>
    <col min="2" max="2" width="5.5" customWidth="1"/>
    <col min="3" max="3" width="30.5" customWidth="1"/>
    <col min="4" max="4" width="17.5" customWidth="1"/>
    <col min="5" max="9" width="15.75" customWidth="1"/>
    <col min="10" max="10" width="18.25" bestFit="1" customWidth="1"/>
    <col min="11" max="11" width="15.75" customWidth="1"/>
    <col min="12" max="13" width="18.25" bestFit="1" customWidth="1"/>
    <col min="14" max="14" width="1.25" customWidth="1"/>
  </cols>
  <sheetData>
    <row r="1" spans="1:14" ht="50.1" customHeight="1" x14ac:dyDescent="0.15"/>
    <row r="2" spans="1:14" ht="34.5" customHeight="1" x14ac:dyDescent="0.15">
      <c r="B2" s="8"/>
      <c r="C2" s="9" t="s">
        <v>46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ht="20.100000000000001" customHeight="1" x14ac:dyDescent="0.15">
      <c r="B3" s="3"/>
      <c r="C3" s="10" t="s">
        <v>47</v>
      </c>
      <c r="D3" s="3"/>
      <c r="E3" s="3"/>
      <c r="F3" s="3"/>
      <c r="G3" s="3"/>
      <c r="H3" s="3"/>
      <c r="I3" s="3"/>
      <c r="J3" s="7" t="s">
        <v>270</v>
      </c>
      <c r="K3" s="3"/>
      <c r="L3" s="3"/>
      <c r="M3" s="3"/>
      <c r="N3" s="3"/>
    </row>
    <row r="4" spans="1:14" ht="50.1" customHeight="1" x14ac:dyDescent="0.15">
      <c r="A4" s="1"/>
      <c r="B4" s="11"/>
      <c r="C4" s="12" t="s">
        <v>48</v>
      </c>
      <c r="D4" s="13" t="s">
        <v>49</v>
      </c>
      <c r="E4" s="13" t="s">
        <v>271</v>
      </c>
      <c r="F4" s="13" t="s">
        <v>50</v>
      </c>
      <c r="G4" s="13" t="s">
        <v>272</v>
      </c>
      <c r="H4" s="13" t="s">
        <v>51</v>
      </c>
      <c r="I4" s="13" t="s">
        <v>52</v>
      </c>
      <c r="J4" s="13" t="s">
        <v>53</v>
      </c>
      <c r="K4" s="14"/>
      <c r="L4" s="11"/>
      <c r="M4" s="11"/>
      <c r="N4" s="11"/>
    </row>
    <row r="5" spans="1:14" ht="39.950000000000003" customHeight="1" x14ac:dyDescent="0.15">
      <c r="A5" s="1"/>
      <c r="B5" s="11"/>
      <c r="C5" s="15" t="s">
        <v>188</v>
      </c>
      <c r="D5" s="84">
        <v>741</v>
      </c>
      <c r="E5" s="84">
        <v>2769</v>
      </c>
      <c r="F5" s="84">
        <v>2052</v>
      </c>
      <c r="G5" s="84">
        <v>500</v>
      </c>
      <c r="H5" s="84">
        <v>371</v>
      </c>
      <c r="I5" s="84">
        <v>1681</v>
      </c>
      <c r="J5" s="151">
        <v>370</v>
      </c>
      <c r="K5" s="11"/>
      <c r="L5" s="11"/>
      <c r="M5" s="11"/>
      <c r="N5" s="11"/>
    </row>
    <row r="6" spans="1:14" ht="39.950000000000003" customHeight="1" x14ac:dyDescent="0.15">
      <c r="A6" s="1"/>
      <c r="B6" s="11"/>
      <c r="C6" s="15" t="s">
        <v>189</v>
      </c>
      <c r="D6" s="84">
        <v>2000</v>
      </c>
      <c r="E6" s="84">
        <v>1420</v>
      </c>
      <c r="F6" s="84">
        <v>2840</v>
      </c>
      <c r="G6" s="84">
        <v>4500</v>
      </c>
      <c r="H6" s="84">
        <v>9000</v>
      </c>
      <c r="I6" s="84">
        <v>-6160</v>
      </c>
      <c r="J6" s="152">
        <v>9000</v>
      </c>
      <c r="K6" s="11"/>
      <c r="L6" s="11"/>
      <c r="M6" s="11"/>
      <c r="N6" s="11"/>
    </row>
    <row r="7" spans="1:14" ht="39.950000000000003" customHeight="1" x14ac:dyDescent="0.15">
      <c r="A7" s="1"/>
      <c r="B7" s="11"/>
      <c r="C7" s="12" t="s">
        <v>8</v>
      </c>
      <c r="D7" s="85">
        <f>SUM(D5:D6)</f>
        <v>2741</v>
      </c>
      <c r="E7" s="85">
        <f t="shared" ref="E7:J7" si="0">SUM(E5:E6)</f>
        <v>4189</v>
      </c>
      <c r="F7" s="85">
        <f t="shared" si="0"/>
        <v>4892</v>
      </c>
      <c r="G7" s="85">
        <f t="shared" si="0"/>
        <v>5000</v>
      </c>
      <c r="H7" s="85">
        <f t="shared" si="0"/>
        <v>9371</v>
      </c>
      <c r="I7" s="85">
        <f t="shared" si="0"/>
        <v>-4479</v>
      </c>
      <c r="J7" s="85">
        <f t="shared" si="0"/>
        <v>9370</v>
      </c>
      <c r="K7" s="11"/>
      <c r="L7" s="11"/>
      <c r="M7" s="11"/>
      <c r="N7" s="11"/>
    </row>
    <row r="8" spans="1:14" ht="11.1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0.100000000000001" customHeight="1" x14ac:dyDescent="0.15">
      <c r="B9" s="3"/>
      <c r="C9" s="10" t="s">
        <v>186</v>
      </c>
      <c r="D9" s="3"/>
      <c r="E9" s="3"/>
      <c r="F9" s="3"/>
      <c r="G9" s="3"/>
      <c r="H9" s="3"/>
      <c r="I9" s="3"/>
      <c r="J9" s="3"/>
      <c r="K9" s="3"/>
      <c r="L9" s="7" t="s">
        <v>273</v>
      </c>
      <c r="M9" s="3"/>
      <c r="N9" s="3"/>
    </row>
    <row r="10" spans="1:14" ht="50.1" customHeight="1" x14ac:dyDescent="0.15">
      <c r="A10" s="1"/>
      <c r="B10" s="11"/>
      <c r="C10" s="12" t="s">
        <v>54</v>
      </c>
      <c r="D10" s="13" t="s">
        <v>55</v>
      </c>
      <c r="E10" s="13" t="s">
        <v>56</v>
      </c>
      <c r="F10" s="13" t="s">
        <v>57</v>
      </c>
      <c r="G10" s="13" t="s">
        <v>58</v>
      </c>
      <c r="H10" s="13" t="s">
        <v>59</v>
      </c>
      <c r="I10" s="13" t="s">
        <v>60</v>
      </c>
      <c r="J10" s="13" t="s">
        <v>61</v>
      </c>
      <c r="K10" s="13" t="s">
        <v>62</v>
      </c>
      <c r="L10" s="153" t="s">
        <v>53</v>
      </c>
      <c r="M10" s="11"/>
      <c r="N10" s="11"/>
    </row>
    <row r="11" spans="1:14" ht="39.950000000000003" customHeight="1" x14ac:dyDescent="0.15">
      <c r="A11" s="1"/>
      <c r="B11" s="11"/>
      <c r="C11" s="15" t="s">
        <v>190</v>
      </c>
      <c r="D11" s="85">
        <v>30000</v>
      </c>
      <c r="E11" s="85">
        <v>40978</v>
      </c>
      <c r="F11" s="85">
        <v>3913</v>
      </c>
      <c r="G11" s="85">
        <f>E11-F11</f>
        <v>37065</v>
      </c>
      <c r="H11" s="85">
        <v>30650</v>
      </c>
      <c r="I11" s="86">
        <v>0.97899999999999998</v>
      </c>
      <c r="J11" s="85">
        <v>36278</v>
      </c>
      <c r="K11" s="85"/>
      <c r="L11" s="152">
        <v>30000</v>
      </c>
      <c r="M11" s="11"/>
      <c r="N11" s="11"/>
    </row>
    <row r="12" spans="1:14" ht="39.950000000000003" customHeight="1" x14ac:dyDescent="0.15">
      <c r="A12" s="1"/>
      <c r="B12" s="11"/>
      <c r="C12" s="15" t="s">
        <v>191</v>
      </c>
      <c r="D12" s="85">
        <v>46000</v>
      </c>
      <c r="E12" s="85">
        <v>11312</v>
      </c>
      <c r="F12" s="85">
        <v>68159</v>
      </c>
      <c r="G12" s="85">
        <f t="shared" ref="G12:G18" si="1">E12-F12</f>
        <v>-56847</v>
      </c>
      <c r="H12" s="85">
        <v>50000</v>
      </c>
      <c r="I12" s="86">
        <v>0.92</v>
      </c>
      <c r="J12" s="85"/>
      <c r="K12" s="159">
        <v>46000</v>
      </c>
      <c r="L12" s="152">
        <v>46000</v>
      </c>
      <c r="M12" s="11"/>
      <c r="N12" s="11"/>
    </row>
    <row r="13" spans="1:14" ht="39.950000000000003" customHeight="1" x14ac:dyDescent="0.15">
      <c r="A13" s="1"/>
      <c r="B13" s="11"/>
      <c r="C13" s="15" t="s">
        <v>192</v>
      </c>
      <c r="D13" s="85">
        <v>281000</v>
      </c>
      <c r="E13" s="85">
        <v>464154</v>
      </c>
      <c r="F13" s="85">
        <v>185757</v>
      </c>
      <c r="G13" s="85">
        <f t="shared" si="1"/>
        <v>278397</v>
      </c>
      <c r="H13" s="85">
        <v>345000</v>
      </c>
      <c r="I13" s="86">
        <v>0.81399999999999995</v>
      </c>
      <c r="J13" s="85">
        <v>226752</v>
      </c>
      <c r="K13" s="85"/>
      <c r="L13" s="152">
        <v>281000</v>
      </c>
      <c r="M13" s="11"/>
      <c r="N13" s="11"/>
    </row>
    <row r="14" spans="1:14" ht="39.950000000000003" customHeight="1" x14ac:dyDescent="0.15">
      <c r="A14" s="1"/>
      <c r="B14" s="11"/>
      <c r="C14" s="15" t="s">
        <v>193</v>
      </c>
      <c r="D14" s="85">
        <f>182173+1</f>
        <v>182174</v>
      </c>
      <c r="E14" s="85">
        <v>779157</v>
      </c>
      <c r="F14" s="85"/>
      <c r="G14" s="85">
        <f t="shared" si="1"/>
        <v>779157</v>
      </c>
      <c r="H14" s="85">
        <v>788539</v>
      </c>
      <c r="I14" s="86">
        <v>0.23100000000000001</v>
      </c>
      <c r="J14" s="85">
        <v>180006</v>
      </c>
      <c r="K14" s="85"/>
      <c r="L14" s="152">
        <f>182173+1</f>
        <v>182174</v>
      </c>
      <c r="M14" s="11"/>
      <c r="N14" s="11"/>
    </row>
    <row r="15" spans="1:14" ht="39.950000000000003" customHeight="1" x14ac:dyDescent="0.15">
      <c r="A15" s="1"/>
      <c r="B15" s="11"/>
      <c r="C15" s="15" t="s">
        <v>194</v>
      </c>
      <c r="D15" s="85">
        <v>30000</v>
      </c>
      <c r="E15" s="85">
        <v>59570</v>
      </c>
      <c r="F15" s="85">
        <v>13655</v>
      </c>
      <c r="G15" s="85">
        <f t="shared" si="1"/>
        <v>45915</v>
      </c>
      <c r="H15" s="85">
        <v>30000</v>
      </c>
      <c r="I15" s="86">
        <v>1</v>
      </c>
      <c r="J15" s="85">
        <v>45915</v>
      </c>
      <c r="K15" s="85"/>
      <c r="L15" s="152">
        <v>30000</v>
      </c>
      <c r="M15" s="11"/>
      <c r="N15" s="11"/>
    </row>
    <row r="16" spans="1:14" ht="39.950000000000003" customHeight="1" x14ac:dyDescent="0.15">
      <c r="A16" s="1"/>
      <c r="B16" s="11"/>
      <c r="C16" s="15" t="s">
        <v>195</v>
      </c>
      <c r="D16" s="85">
        <v>79676</v>
      </c>
      <c r="E16" s="85">
        <v>9273731</v>
      </c>
      <c r="F16" s="85">
        <v>4601816</v>
      </c>
      <c r="G16" s="85">
        <f t="shared" si="1"/>
        <v>4671915</v>
      </c>
      <c r="H16" s="85">
        <v>4058471</v>
      </c>
      <c r="I16" s="86">
        <v>0.02</v>
      </c>
      <c r="J16" s="85">
        <v>91720</v>
      </c>
      <c r="K16" s="85"/>
      <c r="L16" s="154" t="s">
        <v>274</v>
      </c>
      <c r="M16" s="11"/>
      <c r="N16" s="11"/>
    </row>
    <row r="17" spans="1:14" ht="39.950000000000003" customHeight="1" x14ac:dyDescent="0.15">
      <c r="A17" s="1"/>
      <c r="B17" s="11"/>
      <c r="C17" s="15" t="s">
        <v>196</v>
      </c>
      <c r="D17" s="85">
        <v>263147</v>
      </c>
      <c r="E17" s="85">
        <v>247004</v>
      </c>
      <c r="F17" s="85">
        <v>33523</v>
      </c>
      <c r="G17" s="85">
        <f t="shared" si="1"/>
        <v>213481</v>
      </c>
      <c r="H17" s="85">
        <v>284887</v>
      </c>
      <c r="I17" s="86">
        <v>0.92400000000000004</v>
      </c>
      <c r="J17" s="85">
        <v>197190</v>
      </c>
      <c r="K17" s="85"/>
      <c r="L17" s="154" t="s">
        <v>274</v>
      </c>
      <c r="M17" s="11"/>
      <c r="N17" s="11"/>
    </row>
    <row r="18" spans="1:14" ht="39.950000000000003" customHeight="1" x14ac:dyDescent="0.15">
      <c r="A18" s="1"/>
      <c r="B18" s="11"/>
      <c r="C18" s="15" t="s">
        <v>197</v>
      </c>
      <c r="D18" s="85">
        <v>298120</v>
      </c>
      <c r="E18" s="85">
        <v>18940946</v>
      </c>
      <c r="F18" s="85">
        <v>17823287</v>
      </c>
      <c r="G18" s="85">
        <f t="shared" si="1"/>
        <v>1117659</v>
      </c>
      <c r="H18" s="85">
        <v>574243</v>
      </c>
      <c r="I18" s="86">
        <v>0.51900000000000002</v>
      </c>
      <c r="J18" s="85">
        <v>580236</v>
      </c>
      <c r="K18" s="85"/>
      <c r="L18" s="154" t="s">
        <v>274</v>
      </c>
      <c r="M18" s="11"/>
      <c r="N18" s="11"/>
    </row>
    <row r="19" spans="1:14" ht="39.950000000000003" customHeight="1" x14ac:dyDescent="0.15">
      <c r="A19" s="1"/>
      <c r="B19" s="11"/>
      <c r="C19" s="12" t="s">
        <v>8</v>
      </c>
      <c r="D19" s="144">
        <f>SUM(D11:D18)</f>
        <v>1210117</v>
      </c>
      <c r="E19" s="144">
        <f t="shared" ref="E19:L19" si="2">SUM(E11:E18)</f>
        <v>29816852</v>
      </c>
      <c r="F19" s="144">
        <f t="shared" si="2"/>
        <v>22730110</v>
      </c>
      <c r="G19" s="144">
        <f t="shared" si="2"/>
        <v>7086742</v>
      </c>
      <c r="H19" s="144">
        <f t="shared" si="2"/>
        <v>6161790</v>
      </c>
      <c r="I19" s="150" t="s">
        <v>291</v>
      </c>
      <c r="J19" s="144">
        <f t="shared" si="2"/>
        <v>1358097</v>
      </c>
      <c r="K19" s="144">
        <f t="shared" si="2"/>
        <v>46000</v>
      </c>
      <c r="L19" s="144">
        <f t="shared" si="2"/>
        <v>569174</v>
      </c>
      <c r="M19" s="11"/>
      <c r="N19" s="11"/>
    </row>
    <row r="20" spans="1:14" ht="12" customHeight="1" x14ac:dyDescent="0.15">
      <c r="A20" s="1"/>
      <c r="B20" s="11"/>
      <c r="C20" s="14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20.100000000000001" customHeight="1" x14ac:dyDescent="0.15">
      <c r="B21" s="3"/>
      <c r="C21" s="10" t="s">
        <v>187</v>
      </c>
      <c r="D21" s="3"/>
      <c r="E21" s="3"/>
      <c r="F21" s="3"/>
      <c r="G21" s="3"/>
      <c r="H21" s="3"/>
      <c r="I21" s="3"/>
      <c r="J21" s="3"/>
      <c r="K21" s="3"/>
      <c r="L21" s="7"/>
      <c r="M21" s="7" t="s">
        <v>273</v>
      </c>
      <c r="N21" s="3"/>
    </row>
    <row r="22" spans="1:14" ht="50.1" customHeight="1" x14ac:dyDescent="0.15">
      <c r="A22" s="1"/>
      <c r="B22" s="11"/>
      <c r="C22" s="12" t="s">
        <v>54</v>
      </c>
      <c r="D22" s="13" t="s">
        <v>63</v>
      </c>
      <c r="E22" s="13" t="s">
        <v>56</v>
      </c>
      <c r="F22" s="13" t="s">
        <v>57</v>
      </c>
      <c r="G22" s="13" t="s">
        <v>58</v>
      </c>
      <c r="H22" s="13" t="s">
        <v>59</v>
      </c>
      <c r="I22" s="13" t="s">
        <v>60</v>
      </c>
      <c r="J22" s="13" t="s">
        <v>61</v>
      </c>
      <c r="K22" s="13" t="s">
        <v>64</v>
      </c>
      <c r="L22" s="13" t="s">
        <v>65</v>
      </c>
      <c r="M22" s="13" t="s">
        <v>53</v>
      </c>
      <c r="N22" s="11"/>
    </row>
    <row r="23" spans="1:14" ht="39.950000000000003" customHeight="1" x14ac:dyDescent="0.15">
      <c r="A23" s="1"/>
      <c r="B23" s="11"/>
      <c r="C23" s="15" t="s">
        <v>198</v>
      </c>
      <c r="D23" s="85">
        <v>5000</v>
      </c>
      <c r="E23" s="85">
        <v>4841350</v>
      </c>
      <c r="F23" s="85">
        <v>755912</v>
      </c>
      <c r="G23" s="85">
        <f>E23-F23</f>
        <v>4085438</v>
      </c>
      <c r="H23" s="85">
        <v>414000</v>
      </c>
      <c r="I23" s="86">
        <v>1.2E-2</v>
      </c>
      <c r="J23" s="85">
        <v>49341</v>
      </c>
      <c r="K23" s="85"/>
      <c r="L23" s="85">
        <f>D23-K23</f>
        <v>5000</v>
      </c>
      <c r="M23" s="95">
        <v>5000</v>
      </c>
      <c r="N23" s="11"/>
    </row>
    <row r="24" spans="1:14" ht="39.950000000000003" customHeight="1" x14ac:dyDescent="0.15">
      <c r="A24" s="1"/>
      <c r="B24" s="11"/>
      <c r="C24" s="15" t="s">
        <v>199</v>
      </c>
      <c r="D24" s="85">
        <v>732</v>
      </c>
      <c r="E24" s="85">
        <v>13043666</v>
      </c>
      <c r="F24" s="85">
        <v>1764535</v>
      </c>
      <c r="G24" s="85">
        <f>E24-F24</f>
        <v>11279131</v>
      </c>
      <c r="H24" s="85">
        <v>162000</v>
      </c>
      <c r="I24" s="86">
        <v>5.0000000000000001E-3</v>
      </c>
      <c r="J24" s="85">
        <v>50965</v>
      </c>
      <c r="K24" s="85"/>
      <c r="L24" s="85">
        <f t="shared" ref="L24:L48" si="3">D24-K24</f>
        <v>732</v>
      </c>
      <c r="M24" s="95">
        <v>732</v>
      </c>
      <c r="N24" s="11"/>
    </row>
    <row r="25" spans="1:14" ht="39.950000000000003" customHeight="1" x14ac:dyDescent="0.15">
      <c r="A25" s="1"/>
      <c r="B25" s="11"/>
      <c r="C25" s="15" t="s">
        <v>200</v>
      </c>
      <c r="D25" s="85">
        <v>2200</v>
      </c>
      <c r="E25" s="85">
        <v>1081947</v>
      </c>
      <c r="F25" s="85">
        <v>867894</v>
      </c>
      <c r="G25" s="85">
        <f t="shared" ref="G25:G48" si="4">E25-F25</f>
        <v>214053</v>
      </c>
      <c r="H25" s="85">
        <v>295000</v>
      </c>
      <c r="I25" s="86">
        <v>7.0000000000000001E-3</v>
      </c>
      <c r="J25" s="85">
        <v>1596</v>
      </c>
      <c r="K25" s="85">
        <v>1880</v>
      </c>
      <c r="L25" s="85">
        <f t="shared" si="3"/>
        <v>320</v>
      </c>
      <c r="M25" s="95">
        <v>2200</v>
      </c>
      <c r="N25" s="11"/>
    </row>
    <row r="26" spans="1:14" ht="39.950000000000003" customHeight="1" x14ac:dyDescent="0.15">
      <c r="A26" s="1"/>
      <c r="B26" s="11"/>
      <c r="C26" s="15" t="s">
        <v>201</v>
      </c>
      <c r="D26" s="85">
        <v>560</v>
      </c>
      <c r="E26" s="85">
        <v>710102</v>
      </c>
      <c r="F26" s="85">
        <v>181810</v>
      </c>
      <c r="G26" s="85">
        <f t="shared" si="4"/>
        <v>528292</v>
      </c>
      <c r="H26" s="85">
        <v>30000</v>
      </c>
      <c r="I26" s="86">
        <v>1.9E-2</v>
      </c>
      <c r="J26" s="85">
        <v>9861</v>
      </c>
      <c r="K26" s="85"/>
      <c r="L26" s="85">
        <f t="shared" si="3"/>
        <v>560</v>
      </c>
      <c r="M26" s="95">
        <v>560</v>
      </c>
      <c r="N26" s="11"/>
    </row>
    <row r="27" spans="1:14" ht="39.950000000000003" customHeight="1" x14ac:dyDescent="0.15">
      <c r="A27" s="1"/>
      <c r="B27" s="11"/>
      <c r="C27" s="15" t="s">
        <v>202</v>
      </c>
      <c r="D27" s="85">
        <v>1000</v>
      </c>
      <c r="E27" s="85">
        <v>1929988</v>
      </c>
      <c r="F27" s="85">
        <v>322800</v>
      </c>
      <c r="G27" s="85">
        <f t="shared" si="4"/>
        <v>1607188</v>
      </c>
      <c r="H27" s="85">
        <v>1500000</v>
      </c>
      <c r="I27" s="86">
        <v>1E-3</v>
      </c>
      <c r="J27" s="85">
        <v>1071</v>
      </c>
      <c r="K27" s="85"/>
      <c r="L27" s="85">
        <f t="shared" si="3"/>
        <v>1000</v>
      </c>
      <c r="M27" s="95">
        <v>1000</v>
      </c>
      <c r="N27" s="11"/>
    </row>
    <row r="28" spans="1:14" ht="39.950000000000003" customHeight="1" x14ac:dyDescent="0.15">
      <c r="A28" s="1"/>
      <c r="B28" s="11"/>
      <c r="C28" s="15" t="s">
        <v>203</v>
      </c>
      <c r="D28" s="85">
        <v>7950</v>
      </c>
      <c r="E28" s="85">
        <v>898992</v>
      </c>
      <c r="F28" s="85">
        <v>113108</v>
      </c>
      <c r="G28" s="85">
        <f t="shared" si="4"/>
        <v>785884</v>
      </c>
      <c r="H28" s="85">
        <v>900000</v>
      </c>
      <c r="I28" s="86">
        <v>8.9999999999999993E-3</v>
      </c>
      <c r="J28" s="85">
        <v>6942</v>
      </c>
      <c r="K28" s="85">
        <v>3891</v>
      </c>
      <c r="L28" s="85">
        <f t="shared" si="3"/>
        <v>4059</v>
      </c>
      <c r="M28" s="95">
        <v>7950</v>
      </c>
      <c r="N28" s="11"/>
    </row>
    <row r="29" spans="1:14" ht="39.950000000000003" customHeight="1" x14ac:dyDescent="0.15">
      <c r="A29" s="1"/>
      <c r="B29" s="11"/>
      <c r="C29" s="15" t="s">
        <v>204</v>
      </c>
      <c r="D29" s="85">
        <v>3</v>
      </c>
      <c r="E29" s="85">
        <v>42689</v>
      </c>
      <c r="F29" s="85">
        <v>3131</v>
      </c>
      <c r="G29" s="85">
        <f t="shared" si="4"/>
        <v>39558</v>
      </c>
      <c r="H29" s="85">
        <v>4743</v>
      </c>
      <c r="I29" s="86">
        <v>1E-3</v>
      </c>
      <c r="J29" s="85">
        <v>25</v>
      </c>
      <c r="K29" s="85"/>
      <c r="L29" s="85">
        <f t="shared" si="3"/>
        <v>3</v>
      </c>
      <c r="M29" s="95">
        <v>3</v>
      </c>
      <c r="N29" s="11"/>
    </row>
    <row r="30" spans="1:14" ht="39.950000000000003" customHeight="1" x14ac:dyDescent="0.15">
      <c r="A30" s="1"/>
      <c r="B30" s="11"/>
      <c r="C30" s="15" t="s">
        <v>205</v>
      </c>
      <c r="D30" s="85">
        <v>150</v>
      </c>
      <c r="E30" s="85">
        <v>22530</v>
      </c>
      <c r="F30" s="85">
        <v>3240</v>
      </c>
      <c r="G30" s="85">
        <f t="shared" si="4"/>
        <v>19290</v>
      </c>
      <c r="H30" s="85">
        <v>4520</v>
      </c>
      <c r="I30" s="86">
        <v>3.3000000000000002E-2</v>
      </c>
      <c r="J30" s="85">
        <v>640</v>
      </c>
      <c r="K30" s="85"/>
      <c r="L30" s="85">
        <f t="shared" si="3"/>
        <v>150</v>
      </c>
      <c r="M30" s="95">
        <v>150</v>
      </c>
      <c r="N30" s="11"/>
    </row>
    <row r="31" spans="1:14" ht="39.950000000000003" customHeight="1" x14ac:dyDescent="0.15">
      <c r="A31" s="1"/>
      <c r="B31" s="11"/>
      <c r="C31" s="15" t="s">
        <v>206</v>
      </c>
      <c r="D31" s="85">
        <f>943+1</f>
        <v>944</v>
      </c>
      <c r="E31" s="85">
        <v>318116</v>
      </c>
      <c r="F31" s="85">
        <v>50976</v>
      </c>
      <c r="G31" s="85">
        <f t="shared" si="4"/>
        <v>267140</v>
      </c>
      <c r="H31" s="85">
        <v>153256</v>
      </c>
      <c r="I31" s="86">
        <v>6.0000000000000001E-3</v>
      </c>
      <c r="J31" s="85">
        <v>1645</v>
      </c>
      <c r="K31" s="85"/>
      <c r="L31" s="85">
        <f>D31-K31</f>
        <v>944</v>
      </c>
      <c r="M31" s="95">
        <f>943+1</f>
        <v>944</v>
      </c>
      <c r="N31" s="11"/>
    </row>
    <row r="32" spans="1:14" ht="39.950000000000003" customHeight="1" x14ac:dyDescent="0.15">
      <c r="A32" s="1"/>
      <c r="B32" s="11"/>
      <c r="C32" s="15" t="s">
        <v>207</v>
      </c>
      <c r="D32" s="85">
        <v>100</v>
      </c>
      <c r="E32" s="85">
        <v>73259</v>
      </c>
      <c r="F32" s="85">
        <v>48212</v>
      </c>
      <c r="G32" s="85">
        <f t="shared" si="4"/>
        <v>25047</v>
      </c>
      <c r="H32" s="85">
        <v>45000</v>
      </c>
      <c r="I32" s="86">
        <v>2E-3</v>
      </c>
      <c r="J32" s="85">
        <v>56</v>
      </c>
      <c r="K32" s="85">
        <v>100</v>
      </c>
      <c r="L32" s="85">
        <f t="shared" si="3"/>
        <v>0</v>
      </c>
      <c r="M32" s="95">
        <v>100</v>
      </c>
      <c r="N32" s="11"/>
    </row>
    <row r="33" spans="1:14" ht="39.950000000000003" customHeight="1" x14ac:dyDescent="0.15">
      <c r="A33" s="1"/>
      <c r="B33" s="11"/>
      <c r="C33" s="15" t="s">
        <v>208</v>
      </c>
      <c r="D33" s="85">
        <v>610</v>
      </c>
      <c r="E33" s="85">
        <v>179726</v>
      </c>
      <c r="F33" s="85">
        <v>103309</v>
      </c>
      <c r="G33" s="85">
        <f t="shared" si="4"/>
        <v>76417</v>
      </c>
      <c r="H33" s="85">
        <v>63925</v>
      </c>
      <c r="I33" s="86">
        <v>0.01</v>
      </c>
      <c r="J33" s="85">
        <v>729</v>
      </c>
      <c r="K33" s="85"/>
      <c r="L33" s="85">
        <f t="shared" si="3"/>
        <v>610</v>
      </c>
      <c r="M33" s="95">
        <v>610</v>
      </c>
      <c r="N33" s="11"/>
    </row>
    <row r="34" spans="1:14" ht="39.950000000000003" customHeight="1" x14ac:dyDescent="0.15">
      <c r="A34" s="1"/>
      <c r="B34" s="11"/>
      <c r="C34" s="15" t="s">
        <v>209</v>
      </c>
      <c r="D34" s="85">
        <v>242</v>
      </c>
      <c r="E34" s="85">
        <v>12407491</v>
      </c>
      <c r="F34" s="85">
        <v>1283635</v>
      </c>
      <c r="G34" s="85">
        <f t="shared" si="4"/>
        <v>11123856</v>
      </c>
      <c r="H34" s="85">
        <v>8926655</v>
      </c>
      <c r="I34" s="86">
        <v>0</v>
      </c>
      <c r="J34" s="85">
        <v>302</v>
      </c>
      <c r="K34" s="85"/>
      <c r="L34" s="85">
        <f t="shared" si="3"/>
        <v>242</v>
      </c>
      <c r="M34" s="95">
        <v>242</v>
      </c>
      <c r="N34" s="11"/>
    </row>
    <row r="35" spans="1:14" ht="39.950000000000003" customHeight="1" x14ac:dyDescent="0.15">
      <c r="A35" s="1"/>
      <c r="B35" s="11"/>
      <c r="C35" s="15" t="s">
        <v>210</v>
      </c>
      <c r="D35" s="85">
        <v>990</v>
      </c>
      <c r="E35" s="85">
        <v>2164666</v>
      </c>
      <c r="F35" s="85">
        <v>970145</v>
      </c>
      <c r="G35" s="85">
        <f t="shared" si="4"/>
        <v>1194521</v>
      </c>
      <c r="H35" s="85">
        <v>1194521</v>
      </c>
      <c r="I35" s="86">
        <v>1E-3</v>
      </c>
      <c r="J35" s="85">
        <v>990</v>
      </c>
      <c r="K35" s="85"/>
      <c r="L35" s="85">
        <f t="shared" si="3"/>
        <v>990</v>
      </c>
      <c r="M35" s="95">
        <v>990</v>
      </c>
      <c r="N35" s="11"/>
    </row>
    <row r="36" spans="1:14" ht="39.950000000000003" customHeight="1" x14ac:dyDescent="0.15">
      <c r="A36" s="1"/>
      <c r="B36" s="11"/>
      <c r="C36" s="15" t="s">
        <v>211</v>
      </c>
      <c r="D36" s="85">
        <v>450</v>
      </c>
      <c r="E36" s="85">
        <v>28645611</v>
      </c>
      <c r="F36" s="85">
        <v>38028553</v>
      </c>
      <c r="G36" s="85">
        <f t="shared" si="4"/>
        <v>-9382942</v>
      </c>
      <c r="H36" s="85"/>
      <c r="I36" s="86">
        <v>0</v>
      </c>
      <c r="J36" s="85"/>
      <c r="K36" s="85">
        <v>450</v>
      </c>
      <c r="L36" s="85">
        <f t="shared" si="3"/>
        <v>0</v>
      </c>
      <c r="M36" s="95">
        <v>450</v>
      </c>
      <c r="N36" s="11"/>
    </row>
    <row r="37" spans="1:14" ht="39.950000000000003" customHeight="1" x14ac:dyDescent="0.15">
      <c r="A37" s="1"/>
      <c r="B37" s="11"/>
      <c r="C37" s="15" t="s">
        <v>212</v>
      </c>
      <c r="D37" s="85">
        <v>72380</v>
      </c>
      <c r="E37" s="85">
        <v>3034856</v>
      </c>
      <c r="F37" s="85">
        <v>1990660</v>
      </c>
      <c r="G37" s="85">
        <f t="shared" si="4"/>
        <v>1044196</v>
      </c>
      <c r="H37" s="85">
        <v>671307</v>
      </c>
      <c r="I37" s="86">
        <v>0.108</v>
      </c>
      <c r="J37" s="85">
        <v>112585</v>
      </c>
      <c r="K37" s="85"/>
      <c r="L37" s="85">
        <f t="shared" si="3"/>
        <v>72380</v>
      </c>
      <c r="M37" s="95">
        <v>72380</v>
      </c>
      <c r="N37" s="11"/>
    </row>
    <row r="38" spans="1:14" ht="39.950000000000003" customHeight="1" x14ac:dyDescent="0.15">
      <c r="A38" s="1"/>
      <c r="B38" s="11"/>
      <c r="C38" s="15" t="s">
        <v>213</v>
      </c>
      <c r="D38" s="85">
        <v>1500</v>
      </c>
      <c r="E38" s="85">
        <v>167253978</v>
      </c>
      <c r="F38" s="85">
        <v>133910666</v>
      </c>
      <c r="G38" s="85">
        <f t="shared" si="4"/>
        <v>33343312</v>
      </c>
      <c r="H38" s="85">
        <v>22518150</v>
      </c>
      <c r="I38" s="86">
        <v>1E-3</v>
      </c>
      <c r="J38" s="85">
        <v>2221</v>
      </c>
      <c r="K38" s="85"/>
      <c r="L38" s="85">
        <f t="shared" si="3"/>
        <v>1500</v>
      </c>
      <c r="M38" s="95">
        <v>1500</v>
      </c>
      <c r="N38" s="11"/>
    </row>
    <row r="39" spans="1:14" ht="39.950000000000003" customHeight="1" x14ac:dyDescent="0.15">
      <c r="A39" s="1"/>
      <c r="B39" s="11"/>
      <c r="C39" s="15" t="s">
        <v>214</v>
      </c>
      <c r="D39" s="85">
        <v>35857</v>
      </c>
      <c r="E39" s="85">
        <v>101735758</v>
      </c>
      <c r="F39" s="85">
        <v>86210507</v>
      </c>
      <c r="G39" s="85">
        <f t="shared" si="4"/>
        <v>15525251</v>
      </c>
      <c r="H39" s="85">
        <v>13575028</v>
      </c>
      <c r="I39" s="86">
        <v>3.0000000000000001E-3</v>
      </c>
      <c r="J39" s="85">
        <v>41008</v>
      </c>
      <c r="K39" s="85"/>
      <c r="L39" s="85">
        <f t="shared" si="3"/>
        <v>35857</v>
      </c>
      <c r="M39" s="95">
        <v>35857</v>
      </c>
      <c r="N39" s="11"/>
    </row>
    <row r="40" spans="1:14" ht="39.950000000000003" customHeight="1" x14ac:dyDescent="0.15">
      <c r="A40" s="1"/>
      <c r="B40" s="11"/>
      <c r="C40" s="15" t="s">
        <v>215</v>
      </c>
      <c r="D40" s="85">
        <v>9552</v>
      </c>
      <c r="E40" s="85">
        <v>705500</v>
      </c>
      <c r="F40" s="85">
        <v>0</v>
      </c>
      <c r="G40" s="85">
        <f t="shared" si="4"/>
        <v>705500</v>
      </c>
      <c r="H40" s="85">
        <v>705500</v>
      </c>
      <c r="I40" s="86">
        <v>1.4E-2</v>
      </c>
      <c r="J40" s="85">
        <v>9552</v>
      </c>
      <c r="K40" s="85"/>
      <c r="L40" s="85">
        <f t="shared" si="3"/>
        <v>9552</v>
      </c>
      <c r="M40" s="95">
        <v>9552</v>
      </c>
      <c r="N40" s="11"/>
    </row>
    <row r="41" spans="1:14" ht="39.950000000000003" customHeight="1" x14ac:dyDescent="0.15">
      <c r="A41" s="1"/>
      <c r="B41" s="11"/>
      <c r="C41" s="15" t="s">
        <v>216</v>
      </c>
      <c r="D41" s="85">
        <v>6630</v>
      </c>
      <c r="E41" s="85">
        <v>121874343</v>
      </c>
      <c r="F41" s="85">
        <v>111859068</v>
      </c>
      <c r="G41" s="85">
        <f t="shared" si="4"/>
        <v>10015275</v>
      </c>
      <c r="H41" s="85">
        <v>10015275</v>
      </c>
      <c r="I41" s="86">
        <v>1E-3</v>
      </c>
      <c r="J41" s="85">
        <v>6630</v>
      </c>
      <c r="K41" s="85"/>
      <c r="L41" s="85">
        <f t="shared" si="3"/>
        <v>6630</v>
      </c>
      <c r="M41" s="95">
        <v>6630</v>
      </c>
      <c r="N41" s="11"/>
    </row>
    <row r="42" spans="1:14" ht="39.950000000000003" customHeight="1" x14ac:dyDescent="0.15">
      <c r="A42" s="1"/>
      <c r="B42" s="11"/>
      <c r="C42" s="15" t="s">
        <v>217</v>
      </c>
      <c r="D42" s="85">
        <v>268</v>
      </c>
      <c r="E42" s="85">
        <v>1830287</v>
      </c>
      <c r="F42" s="85">
        <v>527962</v>
      </c>
      <c r="G42" s="85">
        <f t="shared" si="4"/>
        <v>1302325</v>
      </c>
      <c r="H42" s="85">
        <v>78341</v>
      </c>
      <c r="I42" s="86">
        <v>3.0000000000000001E-3</v>
      </c>
      <c r="J42" s="85">
        <v>4455</v>
      </c>
      <c r="K42" s="85"/>
      <c r="L42" s="85">
        <f t="shared" si="3"/>
        <v>268</v>
      </c>
      <c r="M42" s="95">
        <v>268</v>
      </c>
      <c r="N42" s="11"/>
    </row>
    <row r="43" spans="1:14" ht="39.950000000000003" customHeight="1" x14ac:dyDescent="0.15">
      <c r="A43" s="1"/>
      <c r="B43" s="11"/>
      <c r="C43" s="15" t="s">
        <v>218</v>
      </c>
      <c r="D43" s="85">
        <v>856</v>
      </c>
      <c r="E43" s="85">
        <v>53324</v>
      </c>
      <c r="F43" s="85">
        <v>2489</v>
      </c>
      <c r="G43" s="85">
        <f t="shared" si="4"/>
        <v>50835</v>
      </c>
      <c r="H43" s="85">
        <v>50194</v>
      </c>
      <c r="I43" s="86">
        <v>1.7000000000000001E-2</v>
      </c>
      <c r="J43" s="85">
        <v>867</v>
      </c>
      <c r="K43" s="85"/>
      <c r="L43" s="85">
        <f t="shared" si="3"/>
        <v>856</v>
      </c>
      <c r="M43" s="95">
        <v>856</v>
      </c>
      <c r="N43" s="11"/>
    </row>
    <row r="44" spans="1:14" ht="39.950000000000003" customHeight="1" x14ac:dyDescent="0.15">
      <c r="A44" s="1"/>
      <c r="B44" s="11"/>
      <c r="C44" s="15" t="s">
        <v>219</v>
      </c>
      <c r="D44" s="85">
        <v>5409</v>
      </c>
      <c r="E44" s="85">
        <v>520798</v>
      </c>
      <c r="F44" s="85">
        <v>11632</v>
      </c>
      <c r="G44" s="85">
        <f t="shared" si="4"/>
        <v>509166</v>
      </c>
      <c r="H44" s="85">
        <v>508263</v>
      </c>
      <c r="I44" s="86">
        <v>1.0999999999999999E-2</v>
      </c>
      <c r="J44" s="85">
        <v>5419</v>
      </c>
      <c r="K44" s="85"/>
      <c r="L44" s="85">
        <f t="shared" si="3"/>
        <v>5409</v>
      </c>
      <c r="M44" s="95">
        <v>5409</v>
      </c>
      <c r="N44" s="11"/>
    </row>
    <row r="45" spans="1:14" ht="39.950000000000003" customHeight="1" x14ac:dyDescent="0.15">
      <c r="A45" s="1"/>
      <c r="B45" s="11"/>
      <c r="C45" s="15" t="s">
        <v>220</v>
      </c>
      <c r="D45" s="85">
        <v>473</v>
      </c>
      <c r="E45" s="85">
        <v>90671</v>
      </c>
      <c r="F45" s="85">
        <v>43642</v>
      </c>
      <c r="G45" s="85">
        <f t="shared" si="4"/>
        <v>47029</v>
      </c>
      <c r="H45" s="85">
        <v>30000</v>
      </c>
      <c r="I45" s="86">
        <v>1.6E-2</v>
      </c>
      <c r="J45" s="85">
        <v>741</v>
      </c>
      <c r="K45" s="85"/>
      <c r="L45" s="85">
        <f t="shared" si="3"/>
        <v>473</v>
      </c>
      <c r="M45" s="95">
        <v>473</v>
      </c>
      <c r="N45" s="11"/>
    </row>
    <row r="46" spans="1:14" ht="39.950000000000003" customHeight="1" x14ac:dyDescent="0.15">
      <c r="A46" s="1"/>
      <c r="B46" s="11"/>
      <c r="C46" s="15" t="s">
        <v>221</v>
      </c>
      <c r="D46" s="85">
        <v>1083</v>
      </c>
      <c r="E46" s="85">
        <v>4813990</v>
      </c>
      <c r="F46" s="85">
        <v>4370226</v>
      </c>
      <c r="G46" s="85">
        <f t="shared" si="4"/>
        <v>443764</v>
      </c>
      <c r="H46" s="85">
        <v>144341</v>
      </c>
      <c r="I46" s="86">
        <v>8.0000000000000002E-3</v>
      </c>
      <c r="J46" s="85">
        <v>3330</v>
      </c>
      <c r="K46" s="85"/>
      <c r="L46" s="85">
        <f t="shared" si="3"/>
        <v>1083</v>
      </c>
      <c r="M46" s="95">
        <v>1083</v>
      </c>
      <c r="N46" s="11"/>
    </row>
    <row r="47" spans="1:14" ht="39.950000000000003" customHeight="1" x14ac:dyDescent="0.15">
      <c r="A47" s="1"/>
      <c r="B47" s="11"/>
      <c r="C47" s="15" t="s">
        <v>222</v>
      </c>
      <c r="D47" s="85">
        <v>5345</v>
      </c>
      <c r="E47" s="85">
        <v>550656</v>
      </c>
      <c r="F47" s="85">
        <v>3604</v>
      </c>
      <c r="G47" s="85">
        <f t="shared" si="4"/>
        <v>547052</v>
      </c>
      <c r="H47" s="85">
        <v>543600</v>
      </c>
      <c r="I47" s="86">
        <v>0.01</v>
      </c>
      <c r="J47" s="85">
        <v>5379</v>
      </c>
      <c r="K47" s="85"/>
      <c r="L47" s="85">
        <f t="shared" si="3"/>
        <v>5345</v>
      </c>
      <c r="M47" s="95">
        <v>5345</v>
      </c>
      <c r="N47" s="11"/>
    </row>
    <row r="48" spans="1:14" ht="39.950000000000003" customHeight="1" x14ac:dyDescent="0.15">
      <c r="A48" s="1"/>
      <c r="B48" s="11"/>
      <c r="C48" s="15" t="s">
        <v>223</v>
      </c>
      <c r="D48" s="85">
        <v>5600</v>
      </c>
      <c r="E48" s="85">
        <v>24589199000</v>
      </c>
      <c r="F48" s="85">
        <v>24294008000</v>
      </c>
      <c r="G48" s="85">
        <f t="shared" si="4"/>
        <v>295191000</v>
      </c>
      <c r="H48" s="85">
        <v>16602000</v>
      </c>
      <c r="I48" s="86">
        <v>0</v>
      </c>
      <c r="J48" s="85">
        <v>99571</v>
      </c>
      <c r="K48" s="85"/>
      <c r="L48" s="85">
        <f t="shared" si="3"/>
        <v>5600</v>
      </c>
      <c r="M48" s="95">
        <v>5600</v>
      </c>
      <c r="N48" s="11"/>
    </row>
    <row r="49" spans="1:14" ht="39.950000000000003" customHeight="1" x14ac:dyDescent="0.15">
      <c r="A49" s="1"/>
      <c r="B49" s="11"/>
      <c r="C49" s="12" t="s">
        <v>8</v>
      </c>
      <c r="D49" s="85">
        <f>SUM(D23:D48)</f>
        <v>165884</v>
      </c>
      <c r="E49" s="85">
        <f>SUM(E23:E48)</f>
        <v>25058023294</v>
      </c>
      <c r="F49" s="85">
        <f t="shared" ref="F49:J49" si="5">SUM(F23:F48)</f>
        <v>24677435716</v>
      </c>
      <c r="G49" s="85">
        <f t="shared" si="5"/>
        <v>380587578</v>
      </c>
      <c r="H49" s="85">
        <f t="shared" si="5"/>
        <v>79135619</v>
      </c>
      <c r="I49" s="150" t="s">
        <v>291</v>
      </c>
      <c r="J49" s="85">
        <f t="shared" si="5"/>
        <v>415921</v>
      </c>
      <c r="K49" s="85">
        <f t="shared" ref="K49" si="6">SUM(K23:K48)</f>
        <v>6321</v>
      </c>
      <c r="L49" s="85">
        <f t="shared" ref="L49" si="7">SUM(L23:L48)</f>
        <v>159563</v>
      </c>
      <c r="M49" s="85">
        <f t="shared" ref="M49" si="8">SUM(M23:M48)</f>
        <v>165884</v>
      </c>
      <c r="N49" s="11"/>
    </row>
    <row r="50" spans="1:14" ht="7.5" customHeight="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6.75" customHeight="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3" spans="1:14" x14ac:dyDescent="0.15">
      <c r="L53" s="141"/>
    </row>
    <row r="54" spans="1:14" x14ac:dyDescent="0.15">
      <c r="L54" s="94"/>
    </row>
    <row r="55" spans="1:14" x14ac:dyDescent="0.15">
      <c r="L55" s="141"/>
    </row>
  </sheetData>
  <phoneticPr fontId="3"/>
  <printOptions horizontalCentered="1"/>
  <pageMargins left="0.19685039370078741" right="0.19685039370078741" top="0.19685039370078741" bottom="0.59055118110236227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1.25" customWidth="1"/>
    <col min="2" max="2" width="5.625" customWidth="1"/>
    <col min="3" max="3" width="28.625" bestFit="1" customWidth="1"/>
    <col min="4" max="9" width="15.625" customWidth="1"/>
    <col min="10" max="10" width="10.75" hidden="1" customWidth="1"/>
    <col min="11" max="11" width="0.75" customWidth="1"/>
    <col min="12" max="12" width="0.375" customWidth="1"/>
    <col min="14" max="14" width="10.125" bestFit="1" customWidth="1"/>
  </cols>
  <sheetData>
    <row r="1" spans="2:11" ht="60" customHeight="1" x14ac:dyDescent="0.15"/>
    <row r="2" spans="2:11" ht="18.75" customHeight="1" x14ac:dyDescent="0.15">
      <c r="B2" s="3"/>
      <c r="C2" s="16" t="s">
        <v>69</v>
      </c>
      <c r="D2" s="17"/>
      <c r="E2" s="17"/>
      <c r="F2" s="17"/>
      <c r="G2" s="17"/>
      <c r="H2" s="17"/>
      <c r="I2" s="18" t="s">
        <v>275</v>
      </c>
      <c r="J2" s="3"/>
      <c r="K2" s="3"/>
    </row>
    <row r="3" spans="2:11" s="1" customFormat="1" ht="17.45" customHeight="1" x14ac:dyDescent="0.15">
      <c r="B3" s="11"/>
      <c r="C3" s="232" t="s">
        <v>66</v>
      </c>
      <c r="D3" s="232" t="s">
        <v>6</v>
      </c>
      <c r="E3" s="232" t="s">
        <v>4</v>
      </c>
      <c r="F3" s="232" t="s">
        <v>2</v>
      </c>
      <c r="G3" s="232" t="s">
        <v>3</v>
      </c>
      <c r="H3" s="233" t="s">
        <v>67</v>
      </c>
      <c r="I3" s="230" t="s">
        <v>68</v>
      </c>
      <c r="J3" s="20" t="s">
        <v>8</v>
      </c>
      <c r="K3" s="11"/>
    </row>
    <row r="4" spans="2:11" s="23" customFormat="1" ht="17.45" customHeight="1" x14ac:dyDescent="0.15">
      <c r="B4" s="14"/>
      <c r="C4" s="232"/>
      <c r="D4" s="232"/>
      <c r="E4" s="232"/>
      <c r="F4" s="232"/>
      <c r="G4" s="232"/>
      <c r="H4" s="232"/>
      <c r="I4" s="231"/>
      <c r="J4" s="22"/>
      <c r="K4" s="14"/>
    </row>
    <row r="5" spans="2:11" s="1" customFormat="1" ht="35.1" customHeight="1" x14ac:dyDescent="0.15">
      <c r="B5" s="11"/>
      <c r="C5" s="24" t="s">
        <v>224</v>
      </c>
      <c r="D5" s="87">
        <v>2605514</v>
      </c>
      <c r="E5" s="87"/>
      <c r="F5" s="87"/>
      <c r="G5" s="87"/>
      <c r="H5" s="87">
        <f>SUM(D5:G5)</f>
        <v>2605514</v>
      </c>
      <c r="I5" s="139">
        <v>2945514</v>
      </c>
      <c r="J5" s="25"/>
      <c r="K5" s="11"/>
    </row>
    <row r="6" spans="2:11" s="1" customFormat="1" ht="35.1" customHeight="1" x14ac:dyDescent="0.15">
      <c r="B6" s="11"/>
      <c r="C6" s="24" t="s">
        <v>225</v>
      </c>
      <c r="D6" s="87">
        <v>411617</v>
      </c>
      <c r="E6" s="87"/>
      <c r="F6" s="87"/>
      <c r="G6" s="87"/>
      <c r="H6" s="87">
        <f t="shared" ref="H6:H25" si="0">SUM(D6:G6)</f>
        <v>411617</v>
      </c>
      <c r="I6" s="139">
        <v>411617</v>
      </c>
      <c r="J6" s="25"/>
      <c r="K6" s="11"/>
    </row>
    <row r="7" spans="2:11" s="1" customFormat="1" ht="35.1" customHeight="1" x14ac:dyDescent="0.15">
      <c r="B7" s="11"/>
      <c r="C7" s="24" t="s">
        <v>226</v>
      </c>
      <c r="D7" s="87">
        <v>1411248</v>
      </c>
      <c r="E7" s="87"/>
      <c r="F7" s="87"/>
      <c r="G7" s="87"/>
      <c r="H7" s="87">
        <f t="shared" si="0"/>
        <v>1411248</v>
      </c>
      <c r="I7" s="143">
        <v>1457248</v>
      </c>
      <c r="J7" s="25"/>
      <c r="K7" s="11"/>
    </row>
    <row r="8" spans="2:11" s="1" customFormat="1" ht="35.1" customHeight="1" x14ac:dyDescent="0.15">
      <c r="B8" s="11"/>
      <c r="C8" s="24" t="s">
        <v>227</v>
      </c>
      <c r="D8" s="87">
        <v>167862</v>
      </c>
      <c r="E8" s="87"/>
      <c r="F8" s="87"/>
      <c r="G8" s="87"/>
      <c r="H8" s="87">
        <f t="shared" si="0"/>
        <v>167862</v>
      </c>
      <c r="I8" s="139">
        <v>224349</v>
      </c>
      <c r="J8" s="25"/>
      <c r="K8" s="11"/>
    </row>
    <row r="9" spans="2:11" s="1" customFormat="1" ht="35.1" customHeight="1" x14ac:dyDescent="0.15">
      <c r="B9" s="11"/>
      <c r="C9" s="24" t="s">
        <v>228</v>
      </c>
      <c r="D9" s="87">
        <v>547398</v>
      </c>
      <c r="E9" s="87"/>
      <c r="F9" s="87"/>
      <c r="G9" s="87"/>
      <c r="H9" s="87">
        <f t="shared" si="0"/>
        <v>547398</v>
      </c>
      <c r="I9" s="139">
        <v>547398</v>
      </c>
      <c r="J9" s="25"/>
      <c r="K9" s="11"/>
    </row>
    <row r="10" spans="2:11" s="1" customFormat="1" ht="35.1" customHeight="1" x14ac:dyDescent="0.15">
      <c r="B10" s="11"/>
      <c r="C10" s="24" t="s">
        <v>229</v>
      </c>
      <c r="D10" s="87">
        <v>29963</v>
      </c>
      <c r="E10" s="87"/>
      <c r="F10" s="87"/>
      <c r="G10" s="87"/>
      <c r="H10" s="87">
        <f t="shared" si="0"/>
        <v>29963</v>
      </c>
      <c r="I10" s="139">
        <v>32957</v>
      </c>
      <c r="J10" s="25"/>
      <c r="K10" s="11"/>
    </row>
    <row r="11" spans="2:11" s="1" customFormat="1" ht="35.1" customHeight="1" x14ac:dyDescent="0.15">
      <c r="B11" s="11"/>
      <c r="C11" s="24" t="s">
        <v>230</v>
      </c>
      <c r="D11" s="87">
        <v>100912</v>
      </c>
      <c r="E11" s="87"/>
      <c r="F11" s="87"/>
      <c r="G11" s="87"/>
      <c r="H11" s="87">
        <f t="shared" si="0"/>
        <v>100912</v>
      </c>
      <c r="I11" s="139">
        <v>100912</v>
      </c>
      <c r="J11" s="25"/>
      <c r="K11" s="11"/>
    </row>
    <row r="12" spans="2:11" s="1" customFormat="1" ht="35.1" customHeight="1" x14ac:dyDescent="0.15">
      <c r="B12" s="11"/>
      <c r="C12" s="24" t="s">
        <v>231</v>
      </c>
      <c r="D12" s="87">
        <v>10000</v>
      </c>
      <c r="E12" s="87"/>
      <c r="F12" s="87"/>
      <c r="G12" s="87"/>
      <c r="H12" s="87">
        <f t="shared" si="0"/>
        <v>10000</v>
      </c>
      <c r="I12" s="139">
        <v>10000</v>
      </c>
      <c r="J12" s="25"/>
      <c r="K12" s="11"/>
    </row>
    <row r="13" spans="2:11" s="1" customFormat="1" ht="35.1" customHeight="1" x14ac:dyDescent="0.15">
      <c r="B13" s="11"/>
      <c r="C13" s="24" t="s">
        <v>232</v>
      </c>
      <c r="D13" s="87">
        <v>1297783</v>
      </c>
      <c r="E13" s="87"/>
      <c r="F13" s="87"/>
      <c r="G13" s="87"/>
      <c r="H13" s="87">
        <f t="shared" si="0"/>
        <v>1297783</v>
      </c>
      <c r="I13" s="139">
        <v>1757783</v>
      </c>
      <c r="J13" s="25"/>
      <c r="K13" s="11"/>
    </row>
    <row r="14" spans="2:11" s="1" customFormat="1" ht="35.1" customHeight="1" x14ac:dyDescent="0.15">
      <c r="B14" s="11"/>
      <c r="C14" s="24" t="s">
        <v>331</v>
      </c>
      <c r="D14" s="87">
        <v>1246178</v>
      </c>
      <c r="E14" s="87"/>
      <c r="F14" s="87"/>
      <c r="G14" s="87"/>
      <c r="H14" s="87">
        <f t="shared" si="0"/>
        <v>1246178</v>
      </c>
      <c r="I14" s="139">
        <v>1309178</v>
      </c>
      <c r="J14" s="25"/>
      <c r="K14" s="11"/>
    </row>
    <row r="15" spans="2:11" s="1" customFormat="1" ht="35.1" customHeight="1" x14ac:dyDescent="0.15">
      <c r="B15" s="11"/>
      <c r="C15" s="24" t="s">
        <v>233</v>
      </c>
      <c r="D15" s="87">
        <v>3621</v>
      </c>
      <c r="E15" s="87"/>
      <c r="F15" s="87"/>
      <c r="G15" s="87"/>
      <c r="H15" s="87">
        <f t="shared" si="0"/>
        <v>3621</v>
      </c>
      <c r="I15" s="139">
        <v>3621</v>
      </c>
      <c r="J15" s="25"/>
      <c r="K15" s="11"/>
    </row>
    <row r="16" spans="2:11" s="1" customFormat="1" ht="35.1" customHeight="1" x14ac:dyDescent="0.15">
      <c r="B16" s="11"/>
      <c r="C16" s="24" t="s">
        <v>234</v>
      </c>
      <c r="D16" s="87">
        <v>90581</v>
      </c>
      <c r="E16" s="87"/>
      <c r="F16" s="87"/>
      <c r="G16" s="87"/>
      <c r="H16" s="87">
        <f t="shared" si="0"/>
        <v>90581</v>
      </c>
      <c r="I16" s="139">
        <v>89263</v>
      </c>
      <c r="J16" s="25"/>
      <c r="K16" s="11"/>
    </row>
    <row r="17" spans="2:14" s="1" customFormat="1" ht="35.1" customHeight="1" x14ac:dyDescent="0.15">
      <c r="B17" s="11"/>
      <c r="C17" s="24" t="s">
        <v>332</v>
      </c>
      <c r="D17" s="87">
        <v>225744</v>
      </c>
      <c r="E17" s="87"/>
      <c r="F17" s="87"/>
      <c r="G17" s="87"/>
      <c r="H17" s="87">
        <f t="shared" si="0"/>
        <v>225744</v>
      </c>
      <c r="I17" s="139">
        <v>225925</v>
      </c>
      <c r="J17" s="25"/>
      <c r="K17" s="11"/>
    </row>
    <row r="18" spans="2:14" s="1" customFormat="1" ht="35.1" customHeight="1" x14ac:dyDescent="0.15">
      <c r="B18" s="11"/>
      <c r="C18" s="24" t="s">
        <v>235</v>
      </c>
      <c r="D18" s="87">
        <v>40470</v>
      </c>
      <c r="E18" s="87"/>
      <c r="F18" s="87"/>
      <c r="G18" s="87"/>
      <c r="H18" s="87">
        <f t="shared" si="0"/>
        <v>40470</v>
      </c>
      <c r="I18" s="139">
        <v>40470</v>
      </c>
      <c r="J18" s="25"/>
      <c r="K18" s="11"/>
    </row>
    <row r="19" spans="2:14" s="1" customFormat="1" ht="35.1" customHeight="1" x14ac:dyDescent="0.15">
      <c r="B19" s="11"/>
      <c r="C19" s="24" t="s">
        <v>236</v>
      </c>
      <c r="D19" s="87">
        <v>194299</v>
      </c>
      <c r="E19" s="87"/>
      <c r="F19" s="87"/>
      <c r="G19" s="87"/>
      <c r="H19" s="87">
        <f t="shared" si="0"/>
        <v>194299</v>
      </c>
      <c r="I19" s="139">
        <v>129270</v>
      </c>
      <c r="J19" s="25"/>
      <c r="K19" s="11"/>
    </row>
    <row r="20" spans="2:14" s="1" customFormat="1" ht="35.1" customHeight="1" x14ac:dyDescent="0.15">
      <c r="B20" s="11"/>
      <c r="C20" s="24" t="s">
        <v>237</v>
      </c>
      <c r="D20" s="87">
        <v>158</v>
      </c>
      <c r="E20" s="87"/>
      <c r="F20" s="87"/>
      <c r="G20" s="87"/>
      <c r="H20" s="87">
        <f t="shared" si="0"/>
        <v>158</v>
      </c>
      <c r="I20" s="139">
        <v>158</v>
      </c>
      <c r="J20" s="25"/>
      <c r="K20" s="11"/>
    </row>
    <row r="21" spans="2:14" s="1" customFormat="1" ht="35.1" customHeight="1" x14ac:dyDescent="0.15">
      <c r="B21" s="11"/>
      <c r="C21" s="24" t="s">
        <v>238</v>
      </c>
      <c r="D21" s="87">
        <v>158026</v>
      </c>
      <c r="E21" s="87"/>
      <c r="F21" s="87"/>
      <c r="G21" s="87"/>
      <c r="H21" s="87">
        <f t="shared" si="0"/>
        <v>158026</v>
      </c>
      <c r="I21" s="139">
        <v>158026</v>
      </c>
      <c r="J21" s="25"/>
      <c r="K21" s="11"/>
    </row>
    <row r="22" spans="2:14" s="1" customFormat="1" ht="35.1" customHeight="1" x14ac:dyDescent="0.15">
      <c r="B22" s="11"/>
      <c r="C22" s="24" t="s">
        <v>239</v>
      </c>
      <c r="D22" s="87">
        <v>46870</v>
      </c>
      <c r="E22" s="87"/>
      <c r="F22" s="87">
        <v>1048363</v>
      </c>
      <c r="G22" s="87"/>
      <c r="H22" s="87">
        <f t="shared" si="0"/>
        <v>1095233</v>
      </c>
      <c r="I22" s="139">
        <v>1095233</v>
      </c>
      <c r="J22" s="25"/>
      <c r="K22" s="11"/>
      <c r="N22" s="140"/>
    </row>
    <row r="23" spans="2:14" s="1" customFormat="1" ht="35.1" customHeight="1" x14ac:dyDescent="0.15">
      <c r="B23" s="11"/>
      <c r="C23" s="24" t="s">
        <v>240</v>
      </c>
      <c r="D23" s="87">
        <v>10500</v>
      </c>
      <c r="E23" s="87"/>
      <c r="F23" s="87"/>
      <c r="G23" s="87"/>
      <c r="H23" s="87">
        <f t="shared" si="0"/>
        <v>10500</v>
      </c>
      <c r="I23" s="139">
        <v>10500</v>
      </c>
      <c r="J23" s="25"/>
      <c r="K23" s="11"/>
    </row>
    <row r="24" spans="2:14" s="1" customFormat="1" ht="35.1" customHeight="1" x14ac:dyDescent="0.15">
      <c r="B24" s="11"/>
      <c r="C24" s="24" t="s">
        <v>241</v>
      </c>
      <c r="D24" s="87">
        <v>132021</v>
      </c>
      <c r="E24" s="87"/>
      <c r="F24" s="87"/>
      <c r="G24" s="87">
        <v>113089</v>
      </c>
      <c r="H24" s="87">
        <f t="shared" si="0"/>
        <v>245110</v>
      </c>
      <c r="I24" s="139">
        <v>245110</v>
      </c>
      <c r="J24" s="25"/>
      <c r="K24" s="11"/>
    </row>
    <row r="25" spans="2:14" s="1" customFormat="1" ht="35.1" customHeight="1" x14ac:dyDescent="0.15">
      <c r="B25" s="11"/>
      <c r="C25" s="24" t="s">
        <v>242</v>
      </c>
      <c r="D25" s="87">
        <v>20480</v>
      </c>
      <c r="E25" s="87"/>
      <c r="F25" s="87"/>
      <c r="G25" s="87">
        <v>440</v>
      </c>
      <c r="H25" s="87">
        <f t="shared" si="0"/>
        <v>20920</v>
      </c>
      <c r="I25" s="139">
        <v>20920</v>
      </c>
      <c r="J25" s="25"/>
      <c r="K25" s="11"/>
    </row>
    <row r="26" spans="2:14" s="1" customFormat="1" ht="35.1" customHeight="1" x14ac:dyDescent="0.15">
      <c r="B26" s="11"/>
      <c r="C26" s="142" t="s">
        <v>8</v>
      </c>
      <c r="D26" s="87">
        <f>SUM(D5:D25)</f>
        <v>8751245</v>
      </c>
      <c r="E26" s="87"/>
      <c r="F26" s="87">
        <f>SUM(F5:F25)</f>
        <v>1048363</v>
      </c>
      <c r="G26" s="87">
        <f>SUM(G5:G25)</f>
        <v>113529</v>
      </c>
      <c r="H26" s="87">
        <f>SUM(H5:H25)</f>
        <v>9913137</v>
      </c>
      <c r="I26" s="87">
        <f>SUM(I5:I25)</f>
        <v>10815452</v>
      </c>
      <c r="J26" s="25"/>
      <c r="K26" s="11"/>
    </row>
    <row r="27" spans="2:14" s="1" customFormat="1" ht="4.9000000000000004" customHeight="1" x14ac:dyDescent="0.15">
      <c r="B27" s="11"/>
      <c r="C27" s="27"/>
      <c r="D27" s="28"/>
      <c r="E27" s="28"/>
      <c r="F27" s="28"/>
      <c r="G27" s="28"/>
      <c r="H27" s="28"/>
      <c r="I27" s="28"/>
      <c r="J27" s="28"/>
      <c r="K27" s="11"/>
    </row>
    <row r="28" spans="2:14" ht="6.6" customHeight="1" x14ac:dyDescent="0.15">
      <c r="B28" s="3"/>
      <c r="C28" s="6"/>
      <c r="D28" s="6"/>
      <c r="E28" s="6"/>
      <c r="F28" s="6"/>
      <c r="G28" s="6"/>
      <c r="H28" s="6"/>
      <c r="I28" s="6"/>
      <c r="J28" s="3"/>
      <c r="K28" s="3"/>
    </row>
    <row r="29" spans="2:14" ht="1.9" customHeight="1" x14ac:dyDescent="0.15"/>
    <row r="32" spans="2:14" x14ac:dyDescent="0.15">
      <c r="H32" s="141"/>
    </row>
  </sheetData>
  <mergeCells count="7">
    <mergeCell ref="I3:I4"/>
    <mergeCell ref="C3:C4"/>
    <mergeCell ref="D3:D4"/>
    <mergeCell ref="E3:E4"/>
    <mergeCell ref="F3:F4"/>
    <mergeCell ref="G3:G4"/>
    <mergeCell ref="H3:H4"/>
  </mergeCells>
  <phoneticPr fontId="3"/>
  <printOptions horizontalCentered="1"/>
  <pageMargins left="0.59055118110236227" right="0.59055118110236227" top="0.39370078740157483" bottom="0.15748031496062992" header="0.31496062992125984" footer="0.31496062992125984"/>
  <pageSetup paperSize="9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2"/>
  <sheetViews>
    <sheetView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3.25" customWidth="1"/>
    <col min="2" max="2" width="0.875" customWidth="1"/>
    <col min="3" max="3" width="25.5" customWidth="1"/>
    <col min="4" max="4" width="19.875" customWidth="1"/>
    <col min="5" max="5" width="19.25" customWidth="1"/>
    <col min="6" max="6" width="2.875" customWidth="1"/>
    <col min="7" max="7" width="22.25" customWidth="1"/>
    <col min="8" max="8" width="20.25" customWidth="1"/>
    <col min="9" max="9" width="17.125" customWidth="1"/>
    <col min="10" max="10" width="0.875" customWidth="1"/>
    <col min="11" max="11" width="13.125" customWidth="1"/>
  </cols>
  <sheetData>
    <row r="2" spans="2:13" ht="27" customHeight="1" x14ac:dyDescent="0.15"/>
    <row r="3" spans="2:13" ht="19.5" customHeight="1" x14ac:dyDescent="0.15">
      <c r="B3" s="3"/>
      <c r="C3" s="174" t="s">
        <v>84</v>
      </c>
      <c r="D3" s="29"/>
      <c r="E3" s="29"/>
      <c r="F3" s="29"/>
      <c r="G3" s="29"/>
      <c r="H3" s="29"/>
      <c r="I3" s="29" t="s">
        <v>273</v>
      </c>
      <c r="J3" s="2"/>
      <c r="K3" s="2"/>
      <c r="L3" s="2"/>
      <c r="M3" s="2"/>
    </row>
    <row r="4" spans="2:13" s="1" customFormat="1" ht="21" customHeight="1" x14ac:dyDescent="0.15">
      <c r="B4" s="11"/>
      <c r="C4" s="236" t="s">
        <v>70</v>
      </c>
      <c r="D4" s="238" t="s">
        <v>5</v>
      </c>
      <c r="E4" s="240"/>
      <c r="F4" s="239"/>
      <c r="G4" s="238" t="s">
        <v>7</v>
      </c>
      <c r="H4" s="239"/>
      <c r="I4" s="236" t="s">
        <v>71</v>
      </c>
      <c r="J4" s="11"/>
    </row>
    <row r="5" spans="2:13" s="1" customFormat="1" ht="21.95" customHeight="1" x14ac:dyDescent="0.15">
      <c r="B5" s="11"/>
      <c r="C5" s="237"/>
      <c r="D5" s="30" t="s">
        <v>72</v>
      </c>
      <c r="E5" s="241" t="s">
        <v>73</v>
      </c>
      <c r="F5" s="242"/>
      <c r="G5" s="30" t="s">
        <v>72</v>
      </c>
      <c r="H5" s="30" t="s">
        <v>73</v>
      </c>
      <c r="I5" s="237"/>
      <c r="J5" s="11"/>
    </row>
    <row r="6" spans="2:13" s="1" customFormat="1" ht="20.100000000000001" hidden="1" customHeight="1" x14ac:dyDescent="0.15">
      <c r="B6" s="11"/>
      <c r="C6" s="31" t="s">
        <v>74</v>
      </c>
      <c r="D6" s="88"/>
      <c r="E6" s="88"/>
      <c r="F6" s="88"/>
      <c r="G6" s="88"/>
      <c r="H6" s="88"/>
      <c r="I6" s="89"/>
      <c r="J6" s="11"/>
    </row>
    <row r="7" spans="2:13" s="1" customFormat="1" ht="20.100000000000001" hidden="1" customHeight="1" x14ac:dyDescent="0.15">
      <c r="B7" s="11"/>
      <c r="C7" s="31" t="s">
        <v>75</v>
      </c>
      <c r="D7" s="88"/>
      <c r="E7" s="88"/>
      <c r="F7" s="88"/>
      <c r="G7" s="88"/>
      <c r="H7" s="88"/>
      <c r="I7" s="89"/>
      <c r="J7" s="11"/>
    </row>
    <row r="8" spans="2:13" s="1" customFormat="1" ht="20.100000000000001" hidden="1" customHeight="1" x14ac:dyDescent="0.15">
      <c r="B8" s="11"/>
      <c r="C8" s="31" t="s">
        <v>85</v>
      </c>
      <c r="D8" s="88"/>
      <c r="E8" s="88"/>
      <c r="F8" s="88"/>
      <c r="G8" s="88"/>
      <c r="H8" s="88"/>
      <c r="I8" s="89"/>
      <c r="J8" s="11"/>
    </row>
    <row r="9" spans="2:13" s="1" customFormat="1" ht="20.100000000000001" hidden="1" customHeight="1" x14ac:dyDescent="0.15">
      <c r="B9" s="11"/>
      <c r="C9" s="26" t="s">
        <v>76</v>
      </c>
      <c r="D9" s="87"/>
      <c r="E9" s="87"/>
      <c r="F9" s="87"/>
      <c r="G9" s="87"/>
      <c r="H9" s="87"/>
      <c r="I9" s="87"/>
      <c r="J9" s="11"/>
    </row>
    <row r="10" spans="2:13" s="1" customFormat="1" ht="20.100000000000001" hidden="1" customHeight="1" x14ac:dyDescent="0.15">
      <c r="B10" s="11"/>
      <c r="C10" s="26" t="s">
        <v>77</v>
      </c>
      <c r="D10" s="87"/>
      <c r="E10" s="87"/>
      <c r="F10" s="87"/>
      <c r="G10" s="87"/>
      <c r="H10" s="87"/>
      <c r="I10" s="87"/>
      <c r="J10" s="11"/>
    </row>
    <row r="11" spans="2:13" s="1" customFormat="1" ht="20.100000000000001" hidden="1" customHeight="1" x14ac:dyDescent="0.15">
      <c r="B11" s="11"/>
      <c r="C11" s="26" t="s">
        <v>85</v>
      </c>
      <c r="D11" s="87"/>
      <c r="E11" s="87"/>
      <c r="F11" s="87"/>
      <c r="G11" s="87"/>
      <c r="H11" s="87"/>
      <c r="I11" s="87"/>
      <c r="J11" s="11"/>
    </row>
    <row r="12" spans="2:13" s="1" customFormat="1" ht="20.100000000000001" hidden="1" customHeight="1" x14ac:dyDescent="0.15">
      <c r="B12" s="11"/>
      <c r="C12" s="26" t="s">
        <v>78</v>
      </c>
      <c r="D12" s="87"/>
      <c r="E12" s="87"/>
      <c r="F12" s="87"/>
      <c r="G12" s="87"/>
      <c r="H12" s="87"/>
      <c r="I12" s="87"/>
      <c r="J12" s="11"/>
    </row>
    <row r="13" spans="2:13" s="1" customFormat="1" ht="20.100000000000001" hidden="1" customHeight="1" x14ac:dyDescent="0.15">
      <c r="B13" s="11"/>
      <c r="C13" s="26" t="s">
        <v>79</v>
      </c>
      <c r="D13" s="87"/>
      <c r="E13" s="87"/>
      <c r="F13" s="87"/>
      <c r="G13" s="87"/>
      <c r="H13" s="87"/>
      <c r="I13" s="87"/>
      <c r="J13" s="11"/>
    </row>
    <row r="14" spans="2:13" s="1" customFormat="1" ht="20.100000000000001" hidden="1" customHeight="1" x14ac:dyDescent="0.15">
      <c r="B14" s="11"/>
      <c r="C14" s="26" t="s">
        <v>85</v>
      </c>
      <c r="D14" s="87"/>
      <c r="E14" s="87"/>
      <c r="F14" s="87"/>
      <c r="G14" s="87"/>
      <c r="H14" s="87"/>
      <c r="I14" s="87"/>
      <c r="J14" s="11"/>
    </row>
    <row r="15" spans="2:13" s="1" customFormat="1" ht="20.100000000000001" hidden="1" customHeight="1" x14ac:dyDescent="0.15">
      <c r="B15" s="11"/>
      <c r="C15" s="26" t="s">
        <v>80</v>
      </c>
      <c r="D15" s="87"/>
      <c r="E15" s="87"/>
      <c r="F15" s="87"/>
      <c r="G15" s="87"/>
      <c r="H15" s="87"/>
      <c r="I15" s="87"/>
      <c r="J15" s="11"/>
    </row>
    <row r="16" spans="2:13" s="1" customFormat="1" ht="20.100000000000001" hidden="1" customHeight="1" x14ac:dyDescent="0.15">
      <c r="B16" s="11"/>
      <c r="C16" s="26" t="s">
        <v>81</v>
      </c>
      <c r="D16" s="87"/>
      <c r="E16" s="87"/>
      <c r="F16" s="87"/>
      <c r="G16" s="87"/>
      <c r="H16" s="87"/>
      <c r="I16" s="87"/>
      <c r="J16" s="11"/>
    </row>
    <row r="17" spans="2:15" s="1" customFormat="1" ht="20.100000000000001" hidden="1" customHeight="1" x14ac:dyDescent="0.15">
      <c r="B17" s="11"/>
      <c r="C17" s="26" t="s">
        <v>85</v>
      </c>
      <c r="D17" s="87"/>
      <c r="E17" s="87"/>
      <c r="F17" s="87"/>
      <c r="G17" s="87"/>
      <c r="H17" s="87"/>
      <c r="I17" s="87"/>
      <c r="J17" s="11"/>
    </row>
    <row r="18" spans="2:15" s="1" customFormat="1" ht="20.100000000000001" customHeight="1" x14ac:dyDescent="0.15">
      <c r="B18" s="11"/>
      <c r="C18" s="26" t="s">
        <v>82</v>
      </c>
      <c r="D18" s="87"/>
      <c r="E18" s="234"/>
      <c r="F18" s="235"/>
      <c r="G18" s="87"/>
      <c r="H18" s="87"/>
      <c r="I18" s="87"/>
      <c r="J18" s="11"/>
    </row>
    <row r="19" spans="2:15" s="1" customFormat="1" ht="20.100000000000001" customHeight="1" x14ac:dyDescent="0.15">
      <c r="B19" s="11"/>
      <c r="C19" s="26" t="s">
        <v>243</v>
      </c>
      <c r="D19" s="100">
        <v>68847</v>
      </c>
      <c r="E19" s="234"/>
      <c r="F19" s="235"/>
      <c r="G19" s="87"/>
      <c r="H19" s="87"/>
      <c r="I19" s="100">
        <v>68847</v>
      </c>
      <c r="J19" s="11"/>
    </row>
    <row r="20" spans="2:15" s="1" customFormat="1" ht="20.100000000000001" hidden="1" customHeight="1" x14ac:dyDescent="0.15">
      <c r="B20" s="11"/>
      <c r="C20" s="26" t="s">
        <v>244</v>
      </c>
      <c r="D20" s="87">
        <v>0</v>
      </c>
      <c r="E20" s="87">
        <v>0</v>
      </c>
      <c r="F20" s="87"/>
      <c r="G20" s="87">
        <v>0</v>
      </c>
      <c r="H20" s="87">
        <v>0</v>
      </c>
      <c r="I20" s="87"/>
      <c r="J20" s="11"/>
    </row>
    <row r="21" spans="2:15" s="1" customFormat="1" ht="20.100000000000001" hidden="1" customHeight="1" x14ac:dyDescent="0.15">
      <c r="B21" s="11"/>
      <c r="C21" s="26" t="s">
        <v>83</v>
      </c>
      <c r="D21" s="87"/>
      <c r="E21" s="87"/>
      <c r="F21" s="87"/>
      <c r="G21" s="87"/>
      <c r="H21" s="87"/>
      <c r="I21" s="87"/>
      <c r="J21" s="11"/>
    </row>
    <row r="22" spans="2:15" s="1" customFormat="1" ht="20.100000000000001" hidden="1" customHeight="1" x14ac:dyDescent="0.15">
      <c r="B22" s="11"/>
      <c r="C22" s="26" t="s">
        <v>245</v>
      </c>
      <c r="D22" s="87">
        <v>0</v>
      </c>
      <c r="E22" s="87">
        <v>0</v>
      </c>
      <c r="F22" s="87"/>
      <c r="G22" s="87">
        <v>0</v>
      </c>
      <c r="H22" s="87">
        <v>0</v>
      </c>
      <c r="I22" s="87"/>
      <c r="J22" s="11"/>
    </row>
    <row r="23" spans="2:15" s="1" customFormat="1" ht="20.100000000000001" hidden="1" customHeight="1" x14ac:dyDescent="0.15">
      <c r="B23" s="11"/>
      <c r="C23" s="26" t="s">
        <v>246</v>
      </c>
      <c r="D23" s="87">
        <v>0</v>
      </c>
      <c r="E23" s="87">
        <v>0</v>
      </c>
      <c r="F23" s="87"/>
      <c r="G23" s="87">
        <v>0</v>
      </c>
      <c r="H23" s="87">
        <v>0</v>
      </c>
      <c r="I23" s="87"/>
      <c r="J23" s="11"/>
    </row>
    <row r="24" spans="2:15" s="1" customFormat="1" ht="20.100000000000001" hidden="1" customHeight="1" x14ac:dyDescent="0.15">
      <c r="B24" s="11"/>
      <c r="C24" s="26" t="s">
        <v>247</v>
      </c>
      <c r="D24" s="87">
        <v>0</v>
      </c>
      <c r="E24" s="87">
        <v>0</v>
      </c>
      <c r="F24" s="87"/>
      <c r="G24" s="87">
        <v>0</v>
      </c>
      <c r="H24" s="87">
        <v>0</v>
      </c>
      <c r="I24" s="87"/>
      <c r="J24" s="11"/>
    </row>
    <row r="25" spans="2:15" s="1" customFormat="1" ht="20.100000000000001" hidden="1" customHeight="1" x14ac:dyDescent="0.15">
      <c r="B25" s="11"/>
      <c r="C25" s="26" t="s">
        <v>248</v>
      </c>
      <c r="D25" s="87">
        <v>0</v>
      </c>
      <c r="E25" s="87">
        <v>0</v>
      </c>
      <c r="F25" s="87"/>
      <c r="G25" s="87">
        <v>0</v>
      </c>
      <c r="H25" s="87">
        <v>0</v>
      </c>
      <c r="I25" s="87"/>
      <c r="J25" s="11"/>
    </row>
    <row r="26" spans="2:15" s="1" customFormat="1" ht="20.100000000000001" hidden="1" customHeight="1" x14ac:dyDescent="0.15">
      <c r="B26" s="11"/>
      <c r="C26" s="26" t="s">
        <v>249</v>
      </c>
      <c r="D26" s="87">
        <v>0</v>
      </c>
      <c r="E26" s="87">
        <v>0</v>
      </c>
      <c r="F26" s="87"/>
      <c r="G26" s="87">
        <v>0</v>
      </c>
      <c r="H26" s="87">
        <v>0</v>
      </c>
      <c r="I26" s="87"/>
      <c r="J26" s="11"/>
    </row>
    <row r="27" spans="2:15" s="1" customFormat="1" ht="20.100000000000001" hidden="1" customHeight="1" x14ac:dyDescent="0.15">
      <c r="B27" s="11"/>
      <c r="C27" s="26" t="s">
        <v>250</v>
      </c>
      <c r="D27" s="87">
        <v>0</v>
      </c>
      <c r="E27" s="87">
        <v>0</v>
      </c>
      <c r="F27" s="87"/>
      <c r="G27" s="87">
        <v>0</v>
      </c>
      <c r="H27" s="87">
        <v>0</v>
      </c>
      <c r="I27" s="87"/>
      <c r="J27" s="11"/>
    </row>
    <row r="28" spans="2:15" s="1" customFormat="1" ht="20.100000000000001" hidden="1" customHeight="1" x14ac:dyDescent="0.15">
      <c r="B28" s="11"/>
      <c r="C28" s="26" t="s">
        <v>251</v>
      </c>
      <c r="D28" s="87">
        <v>0</v>
      </c>
      <c r="E28" s="87">
        <v>0</v>
      </c>
      <c r="F28" s="87"/>
      <c r="G28" s="87">
        <v>0</v>
      </c>
      <c r="H28" s="87">
        <v>0</v>
      </c>
      <c r="I28" s="87"/>
      <c r="J28" s="11"/>
    </row>
    <row r="29" spans="2:15" s="1" customFormat="1" ht="20.100000000000001" customHeight="1" x14ac:dyDescent="0.15">
      <c r="B29" s="11"/>
      <c r="C29" s="19" t="s">
        <v>8</v>
      </c>
      <c r="D29" s="87">
        <v>68847</v>
      </c>
      <c r="E29" s="234"/>
      <c r="F29" s="235"/>
      <c r="G29" s="87"/>
      <c r="H29" s="87"/>
      <c r="I29" s="87">
        <v>68847</v>
      </c>
      <c r="J29" s="11"/>
    </row>
    <row r="30" spans="2:15" ht="3.75" customHeight="1" x14ac:dyDescent="0.15">
      <c r="B30" s="3"/>
      <c r="C30" s="33"/>
      <c r="D30" s="34"/>
      <c r="E30" s="34"/>
      <c r="F30" s="34"/>
      <c r="G30" s="34"/>
      <c r="H30" s="34"/>
      <c r="I30" s="34"/>
      <c r="J30" s="35"/>
      <c r="K30" s="35"/>
      <c r="L30" s="35"/>
      <c r="M30" s="4"/>
      <c r="N30" s="3"/>
      <c r="O30" s="3"/>
    </row>
    <row r="31" spans="2:15" x14ac:dyDescent="0.15">
      <c r="C31" s="3"/>
      <c r="D31" s="35"/>
      <c r="E31" s="35"/>
      <c r="F31" s="35"/>
      <c r="G31" s="35"/>
      <c r="H31" s="35"/>
      <c r="I31" s="35"/>
      <c r="J31" s="35"/>
      <c r="K31" s="35"/>
    </row>
    <row r="32" spans="2:15" x14ac:dyDescent="0.15">
      <c r="C32" s="3"/>
      <c r="D32" s="6"/>
      <c r="E32" s="6"/>
      <c r="F32" s="6"/>
      <c r="G32" s="6"/>
      <c r="H32" s="6"/>
      <c r="I32" s="6"/>
      <c r="J32" s="6"/>
      <c r="K32" s="6"/>
    </row>
    <row r="34" spans="3:9" ht="21" x14ac:dyDescent="0.15">
      <c r="C34" s="175" t="s">
        <v>86</v>
      </c>
      <c r="D34" s="2"/>
      <c r="E34" s="5" t="s">
        <v>273</v>
      </c>
      <c r="F34" s="2"/>
      <c r="G34" s="176" t="s">
        <v>87</v>
      </c>
      <c r="H34" s="2"/>
      <c r="I34" s="5" t="s">
        <v>273</v>
      </c>
    </row>
    <row r="35" spans="3:9" x14ac:dyDescent="0.15">
      <c r="C35" s="173" t="s">
        <v>70</v>
      </c>
      <c r="D35" s="173" t="s">
        <v>88</v>
      </c>
      <c r="E35" s="173" t="s">
        <v>89</v>
      </c>
      <c r="F35" s="36"/>
      <c r="G35" s="173" t="s">
        <v>70</v>
      </c>
      <c r="H35" s="173" t="s">
        <v>88</v>
      </c>
      <c r="I35" s="173" t="s">
        <v>89</v>
      </c>
    </row>
    <row r="36" spans="3:9" x14ac:dyDescent="0.15">
      <c r="C36" s="37" t="s">
        <v>90</v>
      </c>
      <c r="D36" s="101"/>
      <c r="E36" s="97"/>
      <c r="F36" s="36"/>
      <c r="G36" s="37"/>
      <c r="H36" s="90"/>
      <c r="I36" s="90"/>
    </row>
    <row r="37" spans="3:9" x14ac:dyDescent="0.15">
      <c r="C37" s="24" t="s">
        <v>83</v>
      </c>
      <c r="D37" s="100"/>
      <c r="E37" s="96"/>
      <c r="F37" s="36"/>
      <c r="G37" s="24"/>
      <c r="H37" s="87"/>
      <c r="I37" s="87"/>
    </row>
    <row r="38" spans="3:9" x14ac:dyDescent="0.15">
      <c r="C38" s="26" t="s">
        <v>252</v>
      </c>
      <c r="D38" s="100">
        <v>1820</v>
      </c>
      <c r="E38" s="96"/>
      <c r="F38" s="36"/>
      <c r="G38" s="26"/>
      <c r="H38" s="87"/>
      <c r="I38" s="87"/>
    </row>
    <row r="39" spans="3:9" ht="14.25" thickBot="1" x14ac:dyDescent="0.2">
      <c r="C39" s="38" t="s">
        <v>91</v>
      </c>
      <c r="D39" s="102">
        <v>1820</v>
      </c>
      <c r="E39" s="98"/>
      <c r="F39" s="36"/>
      <c r="G39" s="38" t="s">
        <v>91</v>
      </c>
      <c r="H39" s="92"/>
      <c r="I39" s="92"/>
    </row>
    <row r="40" spans="3:9" ht="14.25" thickTop="1" x14ac:dyDescent="0.15">
      <c r="C40" s="39" t="s">
        <v>92</v>
      </c>
      <c r="D40" s="99"/>
      <c r="E40" s="99"/>
      <c r="F40" s="36"/>
      <c r="G40" s="39" t="s">
        <v>92</v>
      </c>
      <c r="H40" s="93"/>
      <c r="I40" s="93"/>
    </row>
    <row r="41" spans="3:9" x14ac:dyDescent="0.15">
      <c r="C41" s="39" t="s">
        <v>93</v>
      </c>
      <c r="D41" s="99"/>
      <c r="E41" s="99"/>
      <c r="F41" s="36"/>
      <c r="G41" s="39" t="s">
        <v>93</v>
      </c>
      <c r="H41" s="93"/>
      <c r="I41" s="93"/>
    </row>
    <row r="42" spans="3:9" x14ac:dyDescent="0.15">
      <c r="C42" s="26" t="s">
        <v>253</v>
      </c>
      <c r="D42" s="87">
        <v>48459</v>
      </c>
      <c r="E42" s="87">
        <v>3780</v>
      </c>
      <c r="F42" s="36"/>
      <c r="G42" s="26" t="s">
        <v>253</v>
      </c>
      <c r="H42" s="87">
        <v>11464</v>
      </c>
      <c r="I42" s="87">
        <v>894</v>
      </c>
    </row>
    <row r="43" spans="3:9" x14ac:dyDescent="0.15">
      <c r="C43" s="39" t="s">
        <v>254</v>
      </c>
      <c r="D43" s="93">
        <v>1577</v>
      </c>
      <c r="E43" s="93">
        <v>161</v>
      </c>
      <c r="F43" s="36"/>
      <c r="G43" s="39" t="s">
        <v>261</v>
      </c>
      <c r="H43" s="93">
        <v>939</v>
      </c>
      <c r="I43" s="93">
        <v>96</v>
      </c>
    </row>
    <row r="44" spans="3:9" x14ac:dyDescent="0.15">
      <c r="C44" s="26" t="s">
        <v>255</v>
      </c>
      <c r="D44" s="87">
        <v>101907</v>
      </c>
      <c r="E44" s="87">
        <v>6726</v>
      </c>
      <c r="F44" s="36"/>
      <c r="G44" s="26" t="s">
        <v>255</v>
      </c>
      <c r="H44" s="87">
        <v>38567</v>
      </c>
      <c r="I44" s="87">
        <v>2545</v>
      </c>
    </row>
    <row r="45" spans="3:9" x14ac:dyDescent="0.15">
      <c r="C45" s="39" t="s">
        <v>256</v>
      </c>
      <c r="D45" s="93">
        <v>6491</v>
      </c>
      <c r="E45" s="93">
        <v>740</v>
      </c>
      <c r="F45" s="36"/>
      <c r="G45" s="39" t="s">
        <v>256</v>
      </c>
      <c r="H45" s="93">
        <v>4241</v>
      </c>
      <c r="I45" s="93">
        <v>483</v>
      </c>
    </row>
    <row r="46" spans="3:9" x14ac:dyDescent="0.15">
      <c r="C46" s="26" t="s">
        <v>94</v>
      </c>
      <c r="D46" s="87"/>
      <c r="E46" s="87"/>
      <c r="F46" s="36"/>
      <c r="G46" s="26" t="s">
        <v>94</v>
      </c>
      <c r="H46" s="87"/>
      <c r="I46" s="87"/>
    </row>
    <row r="47" spans="3:9" x14ac:dyDescent="0.15">
      <c r="C47" s="26" t="s">
        <v>257</v>
      </c>
      <c r="D47" s="87">
        <v>19784</v>
      </c>
      <c r="E47" s="87">
        <v>1490</v>
      </c>
      <c r="F47" s="36"/>
      <c r="G47" s="26" t="s">
        <v>257</v>
      </c>
      <c r="H47" s="87">
        <v>7822</v>
      </c>
      <c r="I47" s="87">
        <v>596</v>
      </c>
    </row>
    <row r="48" spans="3:9" x14ac:dyDescent="0.15">
      <c r="C48" s="39" t="s">
        <v>258</v>
      </c>
      <c r="D48" s="93">
        <v>19994</v>
      </c>
      <c r="E48" s="93">
        <v>2639</v>
      </c>
      <c r="F48" s="36"/>
      <c r="G48" s="39" t="s">
        <v>258</v>
      </c>
      <c r="H48" s="93">
        <v>4717</v>
      </c>
      <c r="I48" s="93">
        <v>623</v>
      </c>
    </row>
    <row r="49" spans="3:9" x14ac:dyDescent="0.15">
      <c r="C49" s="26" t="s">
        <v>259</v>
      </c>
      <c r="D49" s="87">
        <v>20629</v>
      </c>
      <c r="E49" s="87">
        <v>1170</v>
      </c>
      <c r="F49" s="36"/>
      <c r="G49" s="26" t="s">
        <v>259</v>
      </c>
      <c r="H49" s="87">
        <v>13356</v>
      </c>
      <c r="I49" s="87">
        <v>744</v>
      </c>
    </row>
    <row r="50" spans="3:9" x14ac:dyDescent="0.15">
      <c r="C50" s="39" t="s">
        <v>260</v>
      </c>
      <c r="D50" s="93">
        <v>7764</v>
      </c>
      <c r="E50" s="93">
        <v>371</v>
      </c>
      <c r="F50" s="36"/>
      <c r="G50" s="39" t="s">
        <v>260</v>
      </c>
      <c r="H50" s="93">
        <v>656</v>
      </c>
      <c r="I50" s="93">
        <v>0</v>
      </c>
    </row>
    <row r="51" spans="3:9" ht="14.25" thickBot="1" x14ac:dyDescent="0.2">
      <c r="C51" s="38" t="s">
        <v>91</v>
      </c>
      <c r="D51" s="92">
        <v>226605</v>
      </c>
      <c r="E51" s="92">
        <v>17077</v>
      </c>
      <c r="F51" s="36"/>
      <c r="G51" s="38" t="s">
        <v>91</v>
      </c>
      <c r="H51" s="92">
        <v>81762</v>
      </c>
      <c r="I51" s="92">
        <v>5981</v>
      </c>
    </row>
    <row r="52" spans="3:9" ht="14.25" thickTop="1" x14ac:dyDescent="0.15">
      <c r="C52" s="21" t="s">
        <v>8</v>
      </c>
      <c r="D52" s="91">
        <v>228425</v>
      </c>
      <c r="E52" s="91">
        <v>17077</v>
      </c>
      <c r="F52" s="36"/>
      <c r="G52" s="21" t="s">
        <v>8</v>
      </c>
      <c r="H52" s="91">
        <v>81762</v>
      </c>
      <c r="I52" s="91">
        <v>5981</v>
      </c>
    </row>
  </sheetData>
  <mergeCells count="8">
    <mergeCell ref="E29:F29"/>
    <mergeCell ref="C4:C5"/>
    <mergeCell ref="G4:H4"/>
    <mergeCell ref="I4:I5"/>
    <mergeCell ref="D4:F4"/>
    <mergeCell ref="E5:F5"/>
    <mergeCell ref="E18:F18"/>
    <mergeCell ref="E19:F19"/>
  </mergeCells>
  <phoneticPr fontId="3"/>
  <printOptions horizontalCentered="1"/>
  <pageMargins left="0.59055118110236227" right="0.59055118110236227" top="0.78740157480314965" bottom="0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view="pageBreakPreview" zoomScale="115" zoomScaleNormal="100" zoomScaleSheetLayoutView="115" workbookViewId="0">
      <selection activeCell="B1" sqref="B1"/>
    </sheetView>
  </sheetViews>
  <sheetFormatPr defaultRowHeight="13.5" x14ac:dyDescent="0.15"/>
  <cols>
    <col min="1" max="1" width="4.375" customWidth="1"/>
    <col min="2" max="2" width="12" customWidth="1"/>
    <col min="3" max="3" width="10.625" customWidth="1"/>
    <col min="4" max="4" width="10.875" bestFit="1" customWidth="1"/>
    <col min="5" max="9" width="8.625" customWidth="1"/>
    <col min="10" max="11" width="9.125" customWidth="1"/>
    <col min="12" max="12" width="8.625" customWidth="1"/>
    <col min="13" max="13" width="0.625" customWidth="1"/>
    <col min="14" max="14" width="5.375" customWidth="1"/>
  </cols>
  <sheetData>
    <row r="1" spans="1:12" ht="16.5" customHeight="1" x14ac:dyDescent="0.15"/>
    <row r="2" spans="1:12" x14ac:dyDescent="0.15">
      <c r="B2" s="40" t="s">
        <v>95</v>
      </c>
    </row>
    <row r="3" spans="1:12" x14ac:dyDescent="0.15">
      <c r="A3" s="3"/>
      <c r="B3" s="41" t="s">
        <v>96</v>
      </c>
      <c r="C3" s="42"/>
      <c r="D3" s="43"/>
      <c r="E3" s="43"/>
      <c r="F3" s="43"/>
      <c r="G3" s="43"/>
      <c r="H3" s="43"/>
      <c r="I3" s="43"/>
      <c r="J3" s="43"/>
      <c r="K3" s="43"/>
      <c r="L3" s="44" t="s">
        <v>273</v>
      </c>
    </row>
    <row r="4" spans="1:12" ht="15.95" customHeight="1" x14ac:dyDescent="0.15">
      <c r="A4" s="3"/>
      <c r="B4" s="245" t="s">
        <v>66</v>
      </c>
      <c r="C4" s="243" t="s">
        <v>97</v>
      </c>
      <c r="D4" s="45"/>
      <c r="E4" s="248" t="s">
        <v>98</v>
      </c>
      <c r="F4" s="245" t="s">
        <v>99</v>
      </c>
      <c r="G4" s="245" t="s">
        <v>100</v>
      </c>
      <c r="H4" s="245" t="s">
        <v>101</v>
      </c>
      <c r="I4" s="243" t="s">
        <v>102</v>
      </c>
      <c r="J4" s="46"/>
      <c r="K4" s="47"/>
      <c r="L4" s="245" t="s">
        <v>103</v>
      </c>
    </row>
    <row r="5" spans="1:12" ht="15.95" customHeight="1" x14ac:dyDescent="0.15">
      <c r="A5" s="3"/>
      <c r="B5" s="247"/>
      <c r="C5" s="246"/>
      <c r="D5" s="48" t="s">
        <v>104</v>
      </c>
      <c r="E5" s="249"/>
      <c r="F5" s="246"/>
      <c r="G5" s="246"/>
      <c r="H5" s="246"/>
      <c r="I5" s="244"/>
      <c r="J5" s="49" t="s">
        <v>105</v>
      </c>
      <c r="K5" s="49" t="s">
        <v>106</v>
      </c>
      <c r="L5" s="246"/>
    </row>
    <row r="6" spans="1:12" ht="24.95" customHeight="1" x14ac:dyDescent="0.15">
      <c r="A6" s="3"/>
      <c r="B6" s="50" t="s">
        <v>107</v>
      </c>
      <c r="C6" s="103"/>
      <c r="D6" s="104"/>
      <c r="E6" s="105"/>
      <c r="F6" s="106"/>
      <c r="G6" s="106"/>
      <c r="H6" s="106"/>
      <c r="I6" s="106"/>
      <c r="J6" s="106"/>
      <c r="K6" s="106"/>
      <c r="L6" s="106"/>
    </row>
    <row r="7" spans="1:12" ht="24.95" customHeight="1" x14ac:dyDescent="0.15">
      <c r="A7" s="3"/>
      <c r="B7" s="50" t="s">
        <v>108</v>
      </c>
      <c r="C7" s="103">
        <v>4861095</v>
      </c>
      <c r="D7" s="104">
        <v>706586</v>
      </c>
      <c r="E7" s="105">
        <v>4423619</v>
      </c>
      <c r="F7" s="106"/>
      <c r="G7" s="106">
        <v>436186</v>
      </c>
      <c r="H7" s="106">
        <v>538</v>
      </c>
      <c r="I7" s="106"/>
      <c r="J7" s="106"/>
      <c r="K7" s="106"/>
      <c r="L7" s="106">
        <v>752</v>
      </c>
    </row>
    <row r="8" spans="1:12" ht="24.95" customHeight="1" x14ac:dyDescent="0.15">
      <c r="A8" s="3"/>
      <c r="B8" s="50" t="s">
        <v>109</v>
      </c>
      <c r="C8" s="103">
        <v>682195</v>
      </c>
      <c r="D8" s="104">
        <v>121449</v>
      </c>
      <c r="E8" s="155">
        <v>626452</v>
      </c>
      <c r="F8" s="156">
        <v>54094</v>
      </c>
      <c r="G8" s="106"/>
      <c r="H8" s="106">
        <v>1649</v>
      </c>
      <c r="I8" s="106"/>
      <c r="J8" s="106"/>
      <c r="K8" s="106"/>
      <c r="L8" s="106"/>
    </row>
    <row r="9" spans="1:12" ht="24.95" customHeight="1" x14ac:dyDescent="0.15">
      <c r="A9" s="3"/>
      <c r="B9" s="50" t="s">
        <v>110</v>
      </c>
      <c r="C9" s="103">
        <v>540309</v>
      </c>
      <c r="D9" s="104">
        <v>27333</v>
      </c>
      <c r="E9" s="155">
        <v>540309</v>
      </c>
      <c r="F9" s="156"/>
      <c r="G9" s="106"/>
      <c r="H9" s="106"/>
      <c r="I9" s="106"/>
      <c r="J9" s="106"/>
      <c r="K9" s="106"/>
      <c r="L9" s="106"/>
    </row>
    <row r="10" spans="1:12" ht="24.95" customHeight="1" x14ac:dyDescent="0.15">
      <c r="A10" s="3"/>
      <c r="B10" s="50" t="s">
        <v>111</v>
      </c>
      <c r="C10" s="103">
        <v>1291924</v>
      </c>
      <c r="D10" s="104">
        <v>178189</v>
      </c>
      <c r="E10" s="155">
        <v>1148026</v>
      </c>
      <c r="F10" s="156">
        <v>31400</v>
      </c>
      <c r="G10" s="106">
        <v>33054</v>
      </c>
      <c r="H10" s="106">
        <v>73294</v>
      </c>
      <c r="I10" s="106"/>
      <c r="J10" s="106"/>
      <c r="K10" s="106"/>
      <c r="L10" s="106">
        <v>6150</v>
      </c>
    </row>
    <row r="11" spans="1:12" ht="24.95" customHeight="1" x14ac:dyDescent="0.15">
      <c r="A11" s="3"/>
      <c r="B11" s="50" t="s">
        <v>112</v>
      </c>
      <c r="C11" s="103">
        <v>10490603</v>
      </c>
      <c r="D11" s="104">
        <v>969497</v>
      </c>
      <c r="E11" s="155">
        <v>134987</v>
      </c>
      <c r="F11" s="156">
        <v>507743</v>
      </c>
      <c r="G11" s="106">
        <v>7466382</v>
      </c>
      <c r="H11" s="106">
        <v>2019380</v>
      </c>
      <c r="I11" s="106"/>
      <c r="J11" s="106"/>
      <c r="K11" s="106"/>
      <c r="L11" s="106">
        <v>362111</v>
      </c>
    </row>
    <row r="12" spans="1:12" ht="24.95" customHeight="1" x14ac:dyDescent="0.15">
      <c r="A12" s="3"/>
      <c r="B12" s="50" t="s">
        <v>113</v>
      </c>
      <c r="C12" s="103">
        <v>5347064</v>
      </c>
      <c r="D12" s="104">
        <v>214664</v>
      </c>
      <c r="E12" s="105">
        <v>4917173</v>
      </c>
      <c r="F12" s="106">
        <v>101271</v>
      </c>
      <c r="G12" s="106">
        <v>183304</v>
      </c>
      <c r="H12" s="106">
        <v>84996</v>
      </c>
      <c r="I12" s="106"/>
      <c r="J12" s="106"/>
      <c r="K12" s="106"/>
      <c r="L12" s="106">
        <v>60320</v>
      </c>
    </row>
    <row r="13" spans="1:12" ht="24.95" customHeight="1" x14ac:dyDescent="0.15">
      <c r="A13" s="3"/>
      <c r="B13" s="50" t="s">
        <v>114</v>
      </c>
      <c r="C13" s="103"/>
      <c r="D13" s="104"/>
      <c r="E13" s="105"/>
      <c r="F13" s="106"/>
      <c r="G13" s="106"/>
      <c r="H13" s="106"/>
      <c r="I13" s="106"/>
      <c r="J13" s="106"/>
      <c r="K13" s="106"/>
      <c r="L13" s="106"/>
    </row>
    <row r="14" spans="1:12" ht="24.95" customHeight="1" x14ac:dyDescent="0.15">
      <c r="A14" s="3"/>
      <c r="B14" s="50" t="s">
        <v>115</v>
      </c>
      <c r="C14" s="103">
        <v>10868690</v>
      </c>
      <c r="D14" s="104">
        <v>843559</v>
      </c>
      <c r="E14" s="105">
        <v>9324008</v>
      </c>
      <c r="F14" s="106">
        <v>767878</v>
      </c>
      <c r="G14" s="106">
        <v>314669</v>
      </c>
      <c r="H14" s="106">
        <v>462135</v>
      </c>
      <c r="I14" s="106"/>
      <c r="J14" s="106"/>
      <c r="K14" s="106"/>
      <c r="L14" s="106"/>
    </row>
    <row r="15" spans="1:12" ht="24.95" customHeight="1" x14ac:dyDescent="0.15">
      <c r="A15" s="3"/>
      <c r="B15" s="50" t="s">
        <v>116</v>
      </c>
      <c r="C15" s="103">
        <v>153418</v>
      </c>
      <c r="D15" s="104">
        <v>35251</v>
      </c>
      <c r="E15" s="105">
        <v>153418</v>
      </c>
      <c r="F15" s="106"/>
      <c r="G15" s="106"/>
      <c r="H15" s="106"/>
      <c r="I15" s="106"/>
      <c r="J15" s="106"/>
      <c r="K15" s="106"/>
      <c r="L15" s="106"/>
    </row>
    <row r="16" spans="1:12" ht="24.95" customHeight="1" x14ac:dyDescent="0.15">
      <c r="A16" s="3"/>
      <c r="B16" s="50" t="s">
        <v>117</v>
      </c>
      <c r="C16" s="103"/>
      <c r="D16" s="104"/>
      <c r="E16" s="105"/>
      <c r="F16" s="106"/>
      <c r="G16" s="106"/>
      <c r="H16" s="106"/>
      <c r="I16" s="106"/>
      <c r="J16" s="106"/>
      <c r="K16" s="106"/>
      <c r="L16" s="106"/>
    </row>
    <row r="17" spans="1:12" ht="24.95" customHeight="1" x14ac:dyDescent="0.15">
      <c r="A17" s="3"/>
      <c r="B17" s="50" t="s">
        <v>118</v>
      </c>
      <c r="C17" s="103">
        <v>595354</v>
      </c>
      <c r="D17" s="104">
        <v>34251</v>
      </c>
      <c r="E17" s="105"/>
      <c r="F17" s="106">
        <v>595354</v>
      </c>
      <c r="G17" s="106"/>
      <c r="H17" s="106"/>
      <c r="I17" s="106"/>
      <c r="J17" s="106"/>
      <c r="K17" s="106"/>
      <c r="L17" s="106"/>
    </row>
    <row r="18" spans="1:12" ht="24.95" customHeight="1" x14ac:dyDescent="0.15">
      <c r="A18" s="3"/>
      <c r="B18" s="51" t="s">
        <v>45</v>
      </c>
      <c r="C18" s="107">
        <v>34830652</v>
      </c>
      <c r="D18" s="104">
        <v>3130779</v>
      </c>
      <c r="E18" s="105">
        <v>21267992</v>
      </c>
      <c r="F18" s="106">
        <v>2057740</v>
      </c>
      <c r="G18" s="106">
        <v>8433595</v>
      </c>
      <c r="H18" s="106">
        <v>2641992</v>
      </c>
      <c r="I18" s="106"/>
      <c r="J18" s="106"/>
      <c r="K18" s="106"/>
      <c r="L18" s="106">
        <v>429333</v>
      </c>
    </row>
    <row r="19" spans="1:12" ht="3.7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" customHeight="1" x14ac:dyDescent="0.15"/>
    <row r="22" spans="1:12" x14ac:dyDescent="0.15">
      <c r="D22" s="141"/>
    </row>
  </sheetData>
  <mergeCells count="8">
    <mergeCell ref="I4:I5"/>
    <mergeCell ref="L4:L5"/>
    <mergeCell ref="B4:B5"/>
    <mergeCell ref="C4:C5"/>
    <mergeCell ref="E4:E5"/>
    <mergeCell ref="F4:F5"/>
    <mergeCell ref="G4:G5"/>
    <mergeCell ref="H4:H5"/>
  </mergeCells>
  <phoneticPr fontId="3"/>
  <printOptions horizontalCentered="1"/>
  <pageMargins left="0.59055118110236227" right="0.59055118110236227" top="0.35433070866141736" bottom="0.15748031496062992" header="0.31496062992125984" footer="0.31496062992125984"/>
  <pageSetup paperSize="9" scale="8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view="pageBreakPreview" zoomScale="90" zoomScaleNormal="80" zoomScaleSheetLayoutView="90" workbookViewId="0">
      <selection activeCell="B1" sqref="B1"/>
    </sheetView>
  </sheetViews>
  <sheetFormatPr defaultRowHeight="13.5" x14ac:dyDescent="0.15"/>
  <cols>
    <col min="1" max="1" width="5.875" style="52" customWidth="1"/>
    <col min="2" max="2" width="20.625" style="52" customWidth="1"/>
    <col min="3" max="11" width="11.625" style="52" customWidth="1"/>
    <col min="12" max="12" width="0.875" style="52" customWidth="1"/>
    <col min="13" max="13" width="13.625" style="52" customWidth="1"/>
  </cols>
  <sheetData>
    <row r="1" spans="2:13" s="52" customFormat="1" ht="46.5" customHeight="1" x14ac:dyDescent="0.15"/>
    <row r="2" spans="2:13" s="52" customFormat="1" ht="19.5" customHeight="1" x14ac:dyDescent="0.15">
      <c r="B2" s="53" t="s">
        <v>119</v>
      </c>
      <c r="C2" s="54"/>
      <c r="D2" s="54"/>
      <c r="E2" s="54"/>
      <c r="F2" s="54"/>
      <c r="G2" s="54"/>
      <c r="H2" s="54"/>
      <c r="I2" s="54"/>
      <c r="J2" s="55" t="s">
        <v>275</v>
      </c>
      <c r="K2" s="54"/>
      <c r="L2" s="54"/>
    </row>
    <row r="3" spans="2:13" s="52" customFormat="1" ht="27" customHeight="1" x14ac:dyDescent="0.15">
      <c r="B3" s="252" t="s">
        <v>97</v>
      </c>
      <c r="C3" s="254" t="s">
        <v>120</v>
      </c>
      <c r="D3" s="256" t="s">
        <v>121</v>
      </c>
      <c r="E3" s="256" t="s">
        <v>122</v>
      </c>
      <c r="F3" s="256" t="s">
        <v>123</v>
      </c>
      <c r="G3" s="256" t="s">
        <v>124</v>
      </c>
      <c r="H3" s="256" t="s">
        <v>125</v>
      </c>
      <c r="I3" s="256" t="s">
        <v>126</v>
      </c>
      <c r="J3" s="256" t="s">
        <v>127</v>
      </c>
      <c r="K3" s="250"/>
    </row>
    <row r="4" spans="2:13" s="52" customFormat="1" ht="18" customHeight="1" x14ac:dyDescent="0.15">
      <c r="B4" s="253"/>
      <c r="C4" s="255"/>
      <c r="D4" s="257"/>
      <c r="E4" s="257"/>
      <c r="F4" s="257"/>
      <c r="G4" s="257"/>
      <c r="H4" s="257"/>
      <c r="I4" s="257"/>
      <c r="J4" s="257"/>
      <c r="K4" s="251"/>
    </row>
    <row r="5" spans="2:13" s="52" customFormat="1" ht="30" customHeight="1" x14ac:dyDescent="0.15">
      <c r="B5" s="108">
        <v>34830652</v>
      </c>
      <c r="C5" s="109">
        <v>30928622522</v>
      </c>
      <c r="D5" s="110">
        <v>3579319280</v>
      </c>
      <c r="E5" s="110">
        <v>268276235</v>
      </c>
      <c r="F5" s="110">
        <v>22325957</v>
      </c>
      <c r="G5" s="157">
        <v>20389</v>
      </c>
      <c r="H5" s="110">
        <v>11241267</v>
      </c>
      <c r="I5" s="110">
        <v>478316</v>
      </c>
      <c r="J5" s="170" t="s">
        <v>292</v>
      </c>
      <c r="K5" s="56"/>
      <c r="L5" s="57"/>
      <c r="M5" s="57"/>
    </row>
    <row r="6" spans="2:13" s="52" customFormat="1" x14ac:dyDescent="0.15"/>
    <row r="7" spans="2:13" s="52" customFormat="1" x14ac:dyDescent="0.15"/>
    <row r="8" spans="2:13" s="52" customFormat="1" ht="19.5" customHeight="1" x14ac:dyDescent="0.15">
      <c r="B8" s="53" t="s">
        <v>128</v>
      </c>
      <c r="C8" s="54"/>
      <c r="D8" s="54"/>
      <c r="E8" s="54"/>
      <c r="F8" s="54"/>
      <c r="G8" s="54"/>
      <c r="H8" s="54"/>
      <c r="I8" s="54"/>
      <c r="J8" s="54"/>
      <c r="K8" s="55" t="s">
        <v>280</v>
      </c>
    </row>
    <row r="9" spans="2:13" s="52" customFormat="1" x14ac:dyDescent="0.15">
      <c r="B9" s="252" t="s">
        <v>97</v>
      </c>
      <c r="C9" s="254" t="s">
        <v>129</v>
      </c>
      <c r="D9" s="256" t="s">
        <v>130</v>
      </c>
      <c r="E9" s="256" t="s">
        <v>131</v>
      </c>
      <c r="F9" s="256" t="s">
        <v>132</v>
      </c>
      <c r="G9" s="256" t="s">
        <v>133</v>
      </c>
      <c r="H9" s="256" t="s">
        <v>134</v>
      </c>
      <c r="I9" s="256" t="s">
        <v>135</v>
      </c>
      <c r="J9" s="256" t="s">
        <v>136</v>
      </c>
      <c r="K9" s="256" t="s">
        <v>137</v>
      </c>
    </row>
    <row r="10" spans="2:13" s="52" customFormat="1" x14ac:dyDescent="0.15">
      <c r="B10" s="253"/>
      <c r="C10" s="255"/>
      <c r="D10" s="257"/>
      <c r="E10" s="257"/>
      <c r="F10" s="257"/>
      <c r="G10" s="257"/>
      <c r="H10" s="257"/>
      <c r="I10" s="257"/>
      <c r="J10" s="257"/>
      <c r="K10" s="257"/>
    </row>
    <row r="11" spans="2:13" s="52" customFormat="1" ht="34.15" customHeight="1" x14ac:dyDescent="0.15">
      <c r="B11" s="108">
        <v>34830652</v>
      </c>
      <c r="C11" s="158">
        <v>3130778</v>
      </c>
      <c r="D11" s="110">
        <v>3315358958</v>
      </c>
      <c r="E11" s="110">
        <v>3390014933</v>
      </c>
      <c r="F11" s="110">
        <v>3296478853</v>
      </c>
      <c r="G11" s="110">
        <v>2964726733</v>
      </c>
      <c r="H11" s="110">
        <v>10720306163</v>
      </c>
      <c r="I11" s="110">
        <v>5488566540</v>
      </c>
      <c r="J11" s="110">
        <v>2479767247</v>
      </c>
      <c r="K11" s="110">
        <v>44654001</v>
      </c>
    </row>
    <row r="12" spans="2:13" s="52" customFormat="1" x14ac:dyDescent="0.15"/>
    <row r="13" spans="2:13" s="52" customFormat="1" x14ac:dyDescent="0.15"/>
    <row r="14" spans="2:13" s="52" customFormat="1" ht="19.5" customHeight="1" x14ac:dyDescent="0.15">
      <c r="B14" s="53" t="s">
        <v>138</v>
      </c>
      <c r="E14" s="54"/>
      <c r="F14" s="54"/>
      <c r="G14" s="54"/>
      <c r="H14" s="55" t="s">
        <v>287</v>
      </c>
    </row>
    <row r="15" spans="2:13" s="52" customFormat="1" ht="13.15" customHeight="1" x14ac:dyDescent="0.15">
      <c r="B15" s="252" t="s">
        <v>139</v>
      </c>
      <c r="C15" s="258" t="s">
        <v>140</v>
      </c>
      <c r="D15" s="259"/>
      <c r="E15" s="259"/>
      <c r="F15" s="259"/>
      <c r="G15" s="259"/>
      <c r="H15" s="260"/>
    </row>
    <row r="16" spans="2:13" s="52" customFormat="1" ht="20.25" customHeight="1" x14ac:dyDescent="0.15">
      <c r="B16" s="253"/>
      <c r="C16" s="261"/>
      <c r="D16" s="262"/>
      <c r="E16" s="262"/>
      <c r="F16" s="262"/>
      <c r="G16" s="262"/>
      <c r="H16" s="263"/>
    </row>
    <row r="17" spans="2:8" s="52" customFormat="1" ht="32.450000000000003" customHeight="1" x14ac:dyDescent="0.15">
      <c r="B17" s="58"/>
      <c r="C17" s="264"/>
      <c r="D17" s="265"/>
      <c r="E17" s="265"/>
      <c r="F17" s="265"/>
      <c r="G17" s="265"/>
      <c r="H17" s="266"/>
    </row>
    <row r="18" spans="2:8" s="52" customFormat="1" ht="9.75" customHeight="1" x14ac:dyDescent="0.15"/>
    <row r="19" spans="2:8" s="52" customFormat="1" x14ac:dyDescent="0.15"/>
  </sheetData>
  <mergeCells count="23">
    <mergeCell ref="C17:H17"/>
    <mergeCell ref="H9:H10"/>
    <mergeCell ref="I9:I10"/>
    <mergeCell ref="J9:J10"/>
    <mergeCell ref="K9:K10"/>
    <mergeCell ref="B15:B16"/>
    <mergeCell ref="C15:H16"/>
    <mergeCell ref="H3:H4"/>
    <mergeCell ref="I3:I4"/>
    <mergeCell ref="J3:J4"/>
    <mergeCell ref="K3:K4"/>
    <mergeCell ref="B9:B10"/>
    <mergeCell ref="C9:C10"/>
    <mergeCell ref="D9:D10"/>
    <mergeCell ref="E9:E10"/>
    <mergeCell ref="F9:F10"/>
    <mergeCell ref="G9:G10"/>
    <mergeCell ref="B3:B4"/>
    <mergeCell ref="C3:C4"/>
    <mergeCell ref="D3:D4"/>
    <mergeCell ref="E3:E4"/>
    <mergeCell ref="F3:F4"/>
    <mergeCell ref="G3:G4"/>
  </mergeCells>
  <phoneticPr fontId="3"/>
  <printOptions horizontalCentered="1"/>
  <pageMargins left="0.59055118110236227" right="0.59055118110236227" top="0.27559055118110237" bottom="0.19685039370078741" header="0.59055118110236227" footer="0.39370078740157483"/>
  <pageSetup paperSize="9" scale="69" fitToHeight="0" orientation="portrait" r:id="rId1"/>
  <ignoredErrors>
    <ignoredError sqref="J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4"/>
  <sheetViews>
    <sheetView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5.125" customWidth="1"/>
    <col min="2" max="7" width="16.625" customWidth="1"/>
    <col min="8" max="8" width="0.875" customWidth="1"/>
  </cols>
  <sheetData>
    <row r="1" spans="2:10" ht="49.5" customHeight="1" x14ac:dyDescent="0.15"/>
    <row r="2" spans="2:10" ht="15.75" customHeight="1" x14ac:dyDescent="0.15">
      <c r="B2" s="60" t="s">
        <v>141</v>
      </c>
      <c r="G2" s="61" t="s">
        <v>273</v>
      </c>
    </row>
    <row r="3" spans="2:10" s="1" customFormat="1" ht="23.1" customHeight="1" x14ac:dyDescent="0.15">
      <c r="B3" s="236" t="s">
        <v>142</v>
      </c>
      <c r="C3" s="236" t="s">
        <v>143</v>
      </c>
      <c r="D3" s="236" t="s">
        <v>144</v>
      </c>
      <c r="E3" s="238" t="s">
        <v>145</v>
      </c>
      <c r="F3" s="239"/>
      <c r="G3" s="236" t="s">
        <v>146</v>
      </c>
      <c r="H3" s="11"/>
    </row>
    <row r="4" spans="2:10" s="1" customFormat="1" ht="23.1" customHeight="1" x14ac:dyDescent="0.15">
      <c r="B4" s="237"/>
      <c r="C4" s="237"/>
      <c r="D4" s="237"/>
      <c r="E4" s="32" t="s">
        <v>147</v>
      </c>
      <c r="F4" s="32" t="s">
        <v>148</v>
      </c>
      <c r="G4" s="237"/>
      <c r="H4" s="11"/>
    </row>
    <row r="5" spans="2:10" s="1" customFormat="1" ht="27" customHeight="1" x14ac:dyDescent="0.15">
      <c r="B5" s="26" t="s">
        <v>262</v>
      </c>
      <c r="C5" s="87">
        <v>16333</v>
      </c>
      <c r="D5" s="87">
        <v>27101</v>
      </c>
      <c r="E5" s="87">
        <v>26357</v>
      </c>
      <c r="F5" s="87"/>
      <c r="G5" s="87">
        <v>17077</v>
      </c>
      <c r="H5" s="11"/>
      <c r="J5" s="140"/>
    </row>
    <row r="6" spans="2:10" s="1" customFormat="1" ht="27" customHeight="1" x14ac:dyDescent="0.15">
      <c r="B6" s="26" t="s">
        <v>263</v>
      </c>
      <c r="C6" s="87">
        <v>6383</v>
      </c>
      <c r="D6" s="87">
        <v>242</v>
      </c>
      <c r="E6" s="87">
        <v>644</v>
      </c>
      <c r="F6" s="87"/>
      <c r="G6" s="87">
        <v>5981</v>
      </c>
      <c r="H6" s="11"/>
      <c r="J6" s="140"/>
    </row>
    <row r="7" spans="2:10" s="1" customFormat="1" ht="27" customHeight="1" x14ac:dyDescent="0.15">
      <c r="B7" s="26" t="s">
        <v>264</v>
      </c>
      <c r="C7" s="87">
        <v>46000</v>
      </c>
      <c r="D7" s="87"/>
      <c r="E7" s="87"/>
      <c r="F7" s="87"/>
      <c r="G7" s="87">
        <v>46000</v>
      </c>
      <c r="H7" s="11"/>
      <c r="J7" s="140"/>
    </row>
    <row r="8" spans="2:10" s="1" customFormat="1" ht="27" customHeight="1" x14ac:dyDescent="0.15">
      <c r="B8" s="26" t="s">
        <v>265</v>
      </c>
      <c r="C8" s="87">
        <v>5379218</v>
      </c>
      <c r="D8" s="87">
        <v>136844</v>
      </c>
      <c r="E8" s="87">
        <v>396657</v>
      </c>
      <c r="F8" s="87"/>
      <c r="G8" s="87">
        <v>5119405</v>
      </c>
      <c r="H8" s="11"/>
      <c r="J8" s="140"/>
    </row>
    <row r="9" spans="2:10" s="1" customFormat="1" ht="27" customHeight="1" x14ac:dyDescent="0.15">
      <c r="B9" s="26" t="s">
        <v>266</v>
      </c>
      <c r="C9" s="87">
        <v>44951</v>
      </c>
      <c r="D9" s="87"/>
      <c r="E9" s="87">
        <v>44951</v>
      </c>
      <c r="F9" s="87"/>
      <c r="G9" s="87">
        <v>0</v>
      </c>
      <c r="H9" s="11"/>
      <c r="J9" s="140"/>
    </row>
    <row r="10" spans="2:10" s="1" customFormat="1" ht="27" customHeight="1" x14ac:dyDescent="0.15">
      <c r="B10" s="26" t="s">
        <v>267</v>
      </c>
      <c r="C10" s="87">
        <v>336553</v>
      </c>
      <c r="D10" s="87">
        <v>352995</v>
      </c>
      <c r="E10" s="87">
        <v>336553</v>
      </c>
      <c r="F10" s="87"/>
      <c r="G10" s="87">
        <v>352995</v>
      </c>
      <c r="H10" s="11"/>
      <c r="J10" s="140"/>
    </row>
    <row r="11" spans="2:10" s="1" customFormat="1" ht="29.1" customHeight="1" x14ac:dyDescent="0.15">
      <c r="B11" s="112" t="s">
        <v>8</v>
      </c>
      <c r="C11" s="87">
        <v>5829438</v>
      </c>
      <c r="D11" s="87">
        <v>517182</v>
      </c>
      <c r="E11" s="87">
        <v>805162</v>
      </c>
      <c r="F11" s="87"/>
      <c r="G11" s="87">
        <v>5541458</v>
      </c>
      <c r="H11" s="11"/>
      <c r="J11" s="140"/>
    </row>
    <row r="12" spans="2:10" ht="5.25" customHeight="1" x14ac:dyDescent="0.15"/>
    <row r="13" spans="2:10" x14ac:dyDescent="0.15">
      <c r="C13" s="94"/>
      <c r="D13" s="94"/>
      <c r="E13" s="94"/>
      <c r="F13" s="94"/>
      <c r="G13" s="94"/>
    </row>
    <row r="14" spans="2:10" x14ac:dyDescent="0.15">
      <c r="C14" s="111"/>
      <c r="D14" s="111"/>
      <c r="E14" s="111"/>
      <c r="F14" s="111"/>
      <c r="G14" s="111"/>
    </row>
  </sheetData>
  <mergeCells count="5">
    <mergeCell ref="B3:B4"/>
    <mergeCell ref="C3:C4"/>
    <mergeCell ref="D3:D4"/>
    <mergeCell ref="E3:F3"/>
    <mergeCell ref="G3:G4"/>
  </mergeCells>
  <phoneticPr fontId="3"/>
  <printOptions horizontalCentered="1"/>
  <pageMargins left="0.59055118110236227" right="0.59055118110236227" top="0.35433070866141736" bottom="0.35433070866141736" header="0.31496062992125984" footer="0.31496062992125984"/>
  <pageSetup paperSize="9" scale="8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3.625" customWidth="1"/>
    <col min="2" max="3" width="14.625" customWidth="1"/>
    <col min="4" max="4" width="35" bestFit="1" customWidth="1"/>
    <col min="5" max="5" width="16.125" customWidth="1"/>
    <col min="6" max="6" width="17.25" customWidth="1"/>
    <col min="7" max="7" width="3.625" customWidth="1"/>
    <col min="8" max="8" width="14.5" customWidth="1"/>
    <col min="9" max="10" width="6.75" customWidth="1"/>
    <col min="11" max="11" width="1" customWidth="1"/>
    <col min="12" max="12" width="1.5" customWidth="1"/>
    <col min="13" max="14" width="12.875" bestFit="1" customWidth="1"/>
  </cols>
  <sheetData>
    <row r="1" spans="1:11" ht="18.75" customHeight="1" x14ac:dyDescent="0.15"/>
    <row r="2" spans="1:11" x14ac:dyDescent="0.15">
      <c r="A2" s="3"/>
      <c r="B2" s="62" t="s">
        <v>149</v>
      </c>
      <c r="C2" s="3"/>
      <c r="D2" s="3"/>
      <c r="E2" s="3"/>
      <c r="F2" s="3"/>
      <c r="G2" s="3"/>
      <c r="H2" s="3"/>
      <c r="I2" s="3"/>
      <c r="J2" s="63"/>
      <c r="K2" s="3"/>
    </row>
    <row r="3" spans="1:11" x14ac:dyDescent="0.15">
      <c r="A3" s="3"/>
      <c r="B3" s="62" t="s">
        <v>150</v>
      </c>
      <c r="C3" s="64"/>
      <c r="D3" s="64"/>
      <c r="E3" s="3"/>
      <c r="F3" s="3"/>
      <c r="G3" s="3"/>
      <c r="H3" s="3"/>
      <c r="I3" s="272" t="s">
        <v>286</v>
      </c>
      <c r="J3" s="273"/>
      <c r="K3" s="3"/>
    </row>
    <row r="4" spans="1:11" ht="24.95" customHeight="1" x14ac:dyDescent="0.15">
      <c r="A4" s="3"/>
      <c r="B4" s="271" t="s">
        <v>16</v>
      </c>
      <c r="C4" s="271"/>
      <c r="D4" s="180" t="s">
        <v>151</v>
      </c>
      <c r="E4" s="271" t="s">
        <v>152</v>
      </c>
      <c r="F4" s="271"/>
      <c r="G4" s="276" t="s">
        <v>153</v>
      </c>
      <c r="H4" s="271"/>
      <c r="I4" s="271" t="s">
        <v>154</v>
      </c>
      <c r="J4" s="271"/>
      <c r="K4" s="3"/>
    </row>
    <row r="5" spans="1:11" ht="24.95" customHeight="1" x14ac:dyDescent="0.15">
      <c r="A5" s="3"/>
      <c r="B5" s="284" t="s">
        <v>155</v>
      </c>
      <c r="C5" s="285"/>
      <c r="D5" s="182" t="s">
        <v>293</v>
      </c>
      <c r="E5" s="267" t="s">
        <v>294</v>
      </c>
      <c r="F5" s="268"/>
      <c r="G5" s="115"/>
      <c r="H5" s="117">
        <v>127759</v>
      </c>
      <c r="I5" s="115"/>
      <c r="J5" s="118"/>
      <c r="K5" s="3"/>
    </row>
    <row r="6" spans="1:11" ht="24.95" customHeight="1" x14ac:dyDescent="0.15">
      <c r="A6" s="3"/>
      <c r="B6" s="286"/>
      <c r="C6" s="287"/>
      <c r="D6" s="183" t="s">
        <v>297</v>
      </c>
      <c r="E6" s="184" t="s">
        <v>296</v>
      </c>
      <c r="F6" s="185"/>
      <c r="G6" s="115"/>
      <c r="H6" s="117">
        <v>35751</v>
      </c>
      <c r="I6" s="115"/>
      <c r="J6" s="118"/>
      <c r="K6" s="3"/>
    </row>
    <row r="7" spans="1:11" ht="24.95" customHeight="1" x14ac:dyDescent="0.15">
      <c r="A7" s="3"/>
      <c r="B7" s="286"/>
      <c r="C7" s="287"/>
      <c r="D7" s="183" t="s">
        <v>298</v>
      </c>
      <c r="E7" s="184" t="s">
        <v>299</v>
      </c>
      <c r="F7" s="185"/>
      <c r="G7" s="115"/>
      <c r="H7" s="117">
        <v>32000</v>
      </c>
      <c r="I7" s="115"/>
      <c r="J7" s="118"/>
      <c r="K7" s="3"/>
    </row>
    <row r="8" spans="1:11" ht="24.95" customHeight="1" x14ac:dyDescent="0.15">
      <c r="A8" s="3"/>
      <c r="B8" s="286"/>
      <c r="C8" s="287"/>
      <c r="D8" s="186" t="s">
        <v>279</v>
      </c>
      <c r="E8" s="187" t="s">
        <v>294</v>
      </c>
      <c r="F8" s="179"/>
      <c r="G8" s="115"/>
      <c r="H8" s="117">
        <v>26145</v>
      </c>
      <c r="I8" s="115"/>
      <c r="J8" s="118"/>
      <c r="K8" s="3"/>
    </row>
    <row r="9" spans="1:11" ht="24.95" customHeight="1" x14ac:dyDescent="0.15">
      <c r="A9" s="3"/>
      <c r="B9" s="286"/>
      <c r="C9" s="287"/>
      <c r="D9" s="183" t="s">
        <v>300</v>
      </c>
      <c r="E9" s="184" t="s">
        <v>301</v>
      </c>
      <c r="F9" s="185"/>
      <c r="G9" s="115"/>
      <c r="H9" s="117">
        <v>25250</v>
      </c>
      <c r="I9" s="115"/>
      <c r="J9" s="118"/>
      <c r="K9" s="3"/>
    </row>
    <row r="10" spans="1:11" ht="24.95" customHeight="1" x14ac:dyDescent="0.15">
      <c r="A10" s="3"/>
      <c r="B10" s="286"/>
      <c r="C10" s="287"/>
      <c r="D10" s="186" t="s">
        <v>1</v>
      </c>
      <c r="E10" s="187"/>
      <c r="F10" s="188"/>
      <c r="G10" s="115"/>
      <c r="H10" s="149">
        <v>47452</v>
      </c>
      <c r="I10" s="115"/>
      <c r="J10" s="118"/>
      <c r="K10" s="3"/>
    </row>
    <row r="11" spans="1:11" ht="24.95" customHeight="1" x14ac:dyDescent="0.15">
      <c r="A11" s="3"/>
      <c r="B11" s="288"/>
      <c r="C11" s="289"/>
      <c r="D11" s="189" t="s">
        <v>156</v>
      </c>
      <c r="E11" s="274"/>
      <c r="F11" s="275"/>
      <c r="G11" s="178"/>
      <c r="H11" s="113">
        <v>294357</v>
      </c>
      <c r="I11" s="281"/>
      <c r="J11" s="282"/>
      <c r="K11" s="3"/>
    </row>
    <row r="12" spans="1:11" ht="24.95" customHeight="1" x14ac:dyDescent="0.15">
      <c r="A12" s="3"/>
      <c r="B12" s="290" t="s">
        <v>157</v>
      </c>
      <c r="C12" s="291"/>
      <c r="D12" s="190" t="s">
        <v>307</v>
      </c>
      <c r="E12" s="267" t="s">
        <v>277</v>
      </c>
      <c r="F12" s="268"/>
      <c r="G12" s="115"/>
      <c r="H12" s="117">
        <f>608990+25646+10181</f>
        <v>644817</v>
      </c>
      <c r="I12" s="146"/>
      <c r="J12" s="147"/>
      <c r="K12" s="3"/>
    </row>
    <row r="13" spans="1:11" ht="24.95" customHeight="1" x14ac:dyDescent="0.15">
      <c r="A13" s="3"/>
      <c r="B13" s="292"/>
      <c r="C13" s="293"/>
      <c r="D13" s="190" t="s">
        <v>308</v>
      </c>
      <c r="E13" s="267" t="s">
        <v>276</v>
      </c>
      <c r="F13" s="268"/>
      <c r="G13" s="115"/>
      <c r="H13" s="117">
        <v>501975</v>
      </c>
      <c r="I13" s="146"/>
      <c r="J13" s="147"/>
      <c r="K13" s="3"/>
    </row>
    <row r="14" spans="1:11" ht="24.75" customHeight="1" x14ac:dyDescent="0.15">
      <c r="A14" s="3"/>
      <c r="B14" s="292"/>
      <c r="C14" s="293"/>
      <c r="D14" s="190" t="s">
        <v>278</v>
      </c>
      <c r="E14" s="267" t="s">
        <v>309</v>
      </c>
      <c r="F14" s="268"/>
      <c r="G14" s="115"/>
      <c r="H14" s="117">
        <f>283249+54279</f>
        <v>337528</v>
      </c>
      <c r="I14" s="146"/>
      <c r="J14" s="147"/>
      <c r="K14" s="3"/>
    </row>
    <row r="15" spans="1:11" ht="24.75" customHeight="1" x14ac:dyDescent="0.15">
      <c r="A15" s="3"/>
      <c r="B15" s="292"/>
      <c r="C15" s="293"/>
      <c r="D15" s="190" t="s">
        <v>302</v>
      </c>
      <c r="E15" s="187" t="s">
        <v>303</v>
      </c>
      <c r="F15" s="188"/>
      <c r="G15" s="115"/>
      <c r="H15" s="117">
        <v>278272</v>
      </c>
      <c r="I15" s="146"/>
      <c r="J15" s="147"/>
      <c r="K15" s="3"/>
    </row>
    <row r="16" spans="1:11" ht="24.95" customHeight="1" x14ac:dyDescent="0.15">
      <c r="A16" s="3"/>
      <c r="B16" s="292"/>
      <c r="C16" s="293"/>
      <c r="D16" s="183" t="s">
        <v>295</v>
      </c>
      <c r="E16" s="269" t="s">
        <v>296</v>
      </c>
      <c r="F16" s="270"/>
      <c r="G16" s="115"/>
      <c r="H16" s="117">
        <v>50000</v>
      </c>
      <c r="I16" s="115"/>
      <c r="J16" s="118"/>
      <c r="K16" s="3"/>
    </row>
    <row r="17" spans="1:11" ht="24.95" customHeight="1" x14ac:dyDescent="0.15">
      <c r="A17" s="3"/>
      <c r="B17" s="292"/>
      <c r="C17" s="293"/>
      <c r="D17" s="190" t="s">
        <v>310</v>
      </c>
      <c r="E17" s="267" t="s">
        <v>311</v>
      </c>
      <c r="F17" s="268"/>
      <c r="G17" s="115"/>
      <c r="H17" s="117">
        <v>47002</v>
      </c>
      <c r="I17" s="146"/>
      <c r="J17" s="147"/>
      <c r="K17" s="3"/>
    </row>
    <row r="18" spans="1:11" ht="24.95" customHeight="1" x14ac:dyDescent="0.15">
      <c r="A18" s="3"/>
      <c r="B18" s="292"/>
      <c r="C18" s="293"/>
      <c r="D18" s="190" t="s">
        <v>312</v>
      </c>
      <c r="E18" s="267" t="s">
        <v>313</v>
      </c>
      <c r="F18" s="268"/>
      <c r="G18" s="115"/>
      <c r="H18" s="117">
        <v>46476</v>
      </c>
      <c r="I18" s="146"/>
      <c r="J18" s="147"/>
      <c r="K18" s="3"/>
    </row>
    <row r="19" spans="1:11" ht="24.95" customHeight="1" x14ac:dyDescent="0.15">
      <c r="A19" s="3"/>
      <c r="B19" s="292"/>
      <c r="C19" s="293"/>
      <c r="D19" s="190" t="s">
        <v>312</v>
      </c>
      <c r="E19" s="267" t="s">
        <v>314</v>
      </c>
      <c r="F19" s="268"/>
      <c r="G19" s="115"/>
      <c r="H19" s="117">
        <v>41385</v>
      </c>
      <c r="I19" s="146"/>
      <c r="J19" s="147"/>
      <c r="K19" s="3"/>
    </row>
    <row r="20" spans="1:11" ht="24.95" customHeight="1" x14ac:dyDescent="0.15">
      <c r="A20" s="3"/>
      <c r="B20" s="292"/>
      <c r="C20" s="293"/>
      <c r="D20" s="190" t="s">
        <v>284</v>
      </c>
      <c r="E20" s="296" t="s">
        <v>304</v>
      </c>
      <c r="F20" s="297"/>
      <c r="G20" s="115"/>
      <c r="H20" s="117">
        <v>30000</v>
      </c>
      <c r="I20" s="146"/>
      <c r="J20" s="147"/>
      <c r="K20" s="3"/>
    </row>
    <row r="21" spans="1:11" ht="24.95" customHeight="1" x14ac:dyDescent="0.15">
      <c r="A21" s="3"/>
      <c r="B21" s="292"/>
      <c r="C21" s="293"/>
      <c r="D21" s="190" t="s">
        <v>315</v>
      </c>
      <c r="E21" s="267" t="s">
        <v>316</v>
      </c>
      <c r="F21" s="268"/>
      <c r="G21" s="115"/>
      <c r="H21" s="117">
        <v>25431</v>
      </c>
      <c r="I21" s="146"/>
      <c r="J21" s="147"/>
      <c r="K21" s="3"/>
    </row>
    <row r="22" spans="1:11" ht="24.95" customHeight="1" x14ac:dyDescent="0.15">
      <c r="A22" s="3"/>
      <c r="B22" s="292"/>
      <c r="C22" s="293"/>
      <c r="D22" s="190" t="s">
        <v>312</v>
      </c>
      <c r="E22" s="267" t="s">
        <v>317</v>
      </c>
      <c r="F22" s="268"/>
      <c r="G22" s="115"/>
      <c r="H22" s="117">
        <v>23238</v>
      </c>
      <c r="I22" s="146"/>
      <c r="J22" s="147"/>
      <c r="K22" s="3"/>
    </row>
    <row r="23" spans="1:11" ht="24.95" customHeight="1" x14ac:dyDescent="0.15">
      <c r="A23" s="3"/>
      <c r="B23" s="292"/>
      <c r="C23" s="293"/>
      <c r="D23" s="190" t="s">
        <v>284</v>
      </c>
      <c r="E23" s="191" t="s">
        <v>305</v>
      </c>
      <c r="F23" s="192"/>
      <c r="G23" s="115"/>
      <c r="H23" s="117">
        <v>21720</v>
      </c>
      <c r="I23" s="146"/>
      <c r="J23" s="147"/>
      <c r="K23" s="3"/>
    </row>
    <row r="24" spans="1:11" ht="24.95" customHeight="1" x14ac:dyDescent="0.15">
      <c r="A24" s="3"/>
      <c r="B24" s="292"/>
      <c r="C24" s="293"/>
      <c r="D24" s="190" t="s">
        <v>318</v>
      </c>
      <c r="E24" s="267" t="s">
        <v>319</v>
      </c>
      <c r="F24" s="268"/>
      <c r="G24" s="115"/>
      <c r="H24" s="117">
        <v>20920</v>
      </c>
      <c r="I24" s="146"/>
      <c r="J24" s="147"/>
      <c r="K24" s="3"/>
    </row>
    <row r="25" spans="1:11" ht="24.95" customHeight="1" x14ac:dyDescent="0.15">
      <c r="A25" s="3"/>
      <c r="B25" s="292"/>
      <c r="C25" s="293"/>
      <c r="D25" s="190" t="s">
        <v>320</v>
      </c>
      <c r="E25" s="267" t="s">
        <v>321</v>
      </c>
      <c r="F25" s="268"/>
      <c r="G25" s="115"/>
      <c r="H25" s="117">
        <v>20413</v>
      </c>
      <c r="I25" s="146"/>
      <c r="J25" s="147"/>
      <c r="K25" s="3"/>
    </row>
    <row r="26" spans="1:11" ht="24.95" customHeight="1" x14ac:dyDescent="0.15">
      <c r="A26" s="3"/>
      <c r="B26" s="292"/>
      <c r="C26" s="293"/>
      <c r="D26" s="190" t="s">
        <v>322</v>
      </c>
      <c r="E26" s="187" t="s">
        <v>323</v>
      </c>
      <c r="F26" s="188"/>
      <c r="G26" s="115"/>
      <c r="H26" s="117">
        <v>18816</v>
      </c>
      <c r="I26" s="146"/>
      <c r="J26" s="147"/>
      <c r="K26" s="3"/>
    </row>
    <row r="27" spans="1:11" ht="24.95" customHeight="1" x14ac:dyDescent="0.15">
      <c r="A27" s="3"/>
      <c r="B27" s="292"/>
      <c r="C27" s="293"/>
      <c r="D27" s="190" t="s">
        <v>324</v>
      </c>
      <c r="E27" s="267" t="s">
        <v>325</v>
      </c>
      <c r="F27" s="268"/>
      <c r="G27" s="115"/>
      <c r="H27" s="117">
        <v>16233</v>
      </c>
      <c r="I27" s="146"/>
      <c r="J27" s="147"/>
      <c r="K27" s="3"/>
    </row>
    <row r="28" spans="1:11" ht="24.95" customHeight="1" x14ac:dyDescent="0.15">
      <c r="A28" s="3"/>
      <c r="B28" s="292"/>
      <c r="C28" s="293"/>
      <c r="D28" s="190" t="s">
        <v>326</v>
      </c>
      <c r="E28" s="187" t="s">
        <v>327</v>
      </c>
      <c r="F28" s="188"/>
      <c r="G28" s="115"/>
      <c r="H28" s="117">
        <v>14115</v>
      </c>
      <c r="I28" s="146"/>
      <c r="J28" s="147"/>
      <c r="K28" s="3"/>
    </row>
    <row r="29" spans="1:11" ht="24.95" customHeight="1" x14ac:dyDescent="0.15">
      <c r="A29" s="3"/>
      <c r="B29" s="292"/>
      <c r="C29" s="293"/>
      <c r="D29" s="190" t="s">
        <v>328</v>
      </c>
      <c r="E29" s="267" t="s">
        <v>329</v>
      </c>
      <c r="F29" s="268"/>
      <c r="G29" s="115"/>
      <c r="H29" s="117">
        <v>12061</v>
      </c>
      <c r="I29" s="146"/>
      <c r="J29" s="147"/>
      <c r="K29" s="3"/>
    </row>
    <row r="30" spans="1:11" ht="24.95" customHeight="1" x14ac:dyDescent="0.15">
      <c r="A30" s="3"/>
      <c r="B30" s="292"/>
      <c r="C30" s="293"/>
      <c r="D30" s="190" t="s">
        <v>330</v>
      </c>
      <c r="E30" s="187" t="s">
        <v>306</v>
      </c>
      <c r="F30" s="188"/>
      <c r="G30" s="115"/>
      <c r="H30" s="117">
        <v>11000</v>
      </c>
      <c r="I30" s="146"/>
      <c r="J30" s="147"/>
      <c r="K30" s="3"/>
    </row>
    <row r="31" spans="1:11" ht="24.95" customHeight="1" x14ac:dyDescent="0.15">
      <c r="A31" s="3"/>
      <c r="B31" s="292"/>
      <c r="C31" s="293"/>
      <c r="D31" s="190" t="s">
        <v>283</v>
      </c>
      <c r="E31" s="267" t="s">
        <v>276</v>
      </c>
      <c r="F31" s="268"/>
      <c r="G31" s="115"/>
      <c r="H31" s="117">
        <v>10782</v>
      </c>
      <c r="I31" s="146"/>
      <c r="J31" s="147"/>
      <c r="K31" s="3"/>
    </row>
    <row r="32" spans="1:11" ht="24.95" customHeight="1" x14ac:dyDescent="0.15">
      <c r="A32" s="3"/>
      <c r="B32" s="292"/>
      <c r="C32" s="293"/>
      <c r="D32" s="190" t="s">
        <v>281</v>
      </c>
      <c r="E32" s="267" t="s">
        <v>282</v>
      </c>
      <c r="F32" s="268"/>
      <c r="G32" s="115"/>
      <c r="H32" s="117">
        <v>10740</v>
      </c>
      <c r="I32" s="146"/>
      <c r="J32" s="147"/>
      <c r="K32" s="3"/>
    </row>
    <row r="33" spans="1:11" ht="24.95" customHeight="1" x14ac:dyDescent="0.15">
      <c r="A33" s="3"/>
      <c r="B33" s="292"/>
      <c r="C33" s="293"/>
      <c r="D33" s="190" t="s">
        <v>1</v>
      </c>
      <c r="E33" s="298"/>
      <c r="F33" s="299"/>
      <c r="G33" s="115"/>
      <c r="H33" s="117">
        <v>460932</v>
      </c>
      <c r="I33" s="146"/>
      <c r="J33" s="147"/>
      <c r="K33" s="3"/>
    </row>
    <row r="34" spans="1:11" ht="24.95" customHeight="1" x14ac:dyDescent="0.15">
      <c r="A34" s="3"/>
      <c r="B34" s="294"/>
      <c r="C34" s="295"/>
      <c r="D34" s="145" t="s">
        <v>156</v>
      </c>
      <c r="E34" s="279"/>
      <c r="F34" s="280"/>
      <c r="G34" s="115"/>
      <c r="H34" s="117">
        <v>2643856</v>
      </c>
      <c r="I34" s="281"/>
      <c r="J34" s="282"/>
      <c r="K34" s="3"/>
    </row>
    <row r="35" spans="1:11" ht="24.95" customHeight="1" x14ac:dyDescent="0.15">
      <c r="A35" s="3"/>
      <c r="B35" s="277" t="s">
        <v>45</v>
      </c>
      <c r="C35" s="278"/>
      <c r="D35" s="114"/>
      <c r="E35" s="279"/>
      <c r="F35" s="280"/>
      <c r="G35" s="115"/>
      <c r="H35" s="116">
        <v>2938213</v>
      </c>
      <c r="I35" s="281"/>
      <c r="J35" s="282"/>
      <c r="K35" s="3"/>
    </row>
    <row r="36" spans="1:11" ht="3.75" customHeight="1" x14ac:dyDescent="0.15">
      <c r="A36" s="3"/>
      <c r="B36" s="148"/>
      <c r="C36" s="148"/>
      <c r="D36" s="148"/>
      <c r="E36" s="148"/>
      <c r="F36" s="148"/>
      <c r="G36" s="148"/>
      <c r="H36" s="148"/>
      <c r="I36" s="148"/>
      <c r="J36" s="148"/>
      <c r="K36" s="3"/>
    </row>
    <row r="37" spans="1:11" ht="29.25" customHeight="1" x14ac:dyDescent="0.15">
      <c r="B37" s="283" t="s">
        <v>289</v>
      </c>
      <c r="C37" s="283"/>
      <c r="D37" s="283"/>
      <c r="E37" s="283"/>
      <c r="F37" s="283"/>
      <c r="G37" s="283"/>
      <c r="H37" s="283"/>
      <c r="I37" s="283"/>
      <c r="J37" s="283"/>
    </row>
  </sheetData>
  <mergeCells count="33">
    <mergeCell ref="B35:C35"/>
    <mergeCell ref="E35:F35"/>
    <mergeCell ref="I35:J35"/>
    <mergeCell ref="B37:J37"/>
    <mergeCell ref="B5:C11"/>
    <mergeCell ref="I11:J11"/>
    <mergeCell ref="B12:C34"/>
    <mergeCell ref="E34:F34"/>
    <mergeCell ref="E22:F22"/>
    <mergeCell ref="E24:F24"/>
    <mergeCell ref="E20:F20"/>
    <mergeCell ref="E31:F31"/>
    <mergeCell ref="E18:F18"/>
    <mergeCell ref="E33:F33"/>
    <mergeCell ref="I34:J34"/>
    <mergeCell ref="E32:F32"/>
    <mergeCell ref="I3:J3"/>
    <mergeCell ref="E11:F11"/>
    <mergeCell ref="E21:F21"/>
    <mergeCell ref="E17:F17"/>
    <mergeCell ref="E19:F19"/>
    <mergeCell ref="E12:F12"/>
    <mergeCell ref="E13:F13"/>
    <mergeCell ref="E5:F5"/>
    <mergeCell ref="G4:H4"/>
    <mergeCell ref="I4:J4"/>
    <mergeCell ref="E29:F29"/>
    <mergeCell ref="E25:F25"/>
    <mergeCell ref="E14:F14"/>
    <mergeCell ref="E16:F16"/>
    <mergeCell ref="B4:C4"/>
    <mergeCell ref="E4:F4"/>
    <mergeCell ref="E27:F27"/>
  </mergeCells>
  <phoneticPr fontId="3"/>
  <printOptions horizontalCentered="1"/>
  <pageMargins left="0.59055118110236227" right="0.59055118110236227" top="0.59055118110236227" bottom="0.15748031496062992" header="0.31496062992125984" footer="0.31496062992125984"/>
  <pageSetup paperSize="9"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view="pageBreakPreview" zoomScale="130" zoomScaleNormal="100" zoomScaleSheetLayoutView="130" workbookViewId="0">
      <selection activeCell="B1" sqref="B1"/>
    </sheetView>
  </sheetViews>
  <sheetFormatPr defaultRowHeight="13.5" x14ac:dyDescent="0.15"/>
  <cols>
    <col min="1" max="1" width="0.5" customWidth="1"/>
    <col min="2" max="2" width="17.125" customWidth="1"/>
    <col min="3" max="3" width="20" customWidth="1"/>
    <col min="4" max="4" width="14.375" customWidth="1"/>
    <col min="5" max="5" width="16.75" customWidth="1"/>
    <col min="6" max="6" width="16.375" customWidth="1"/>
    <col min="7" max="7" width="0.75" customWidth="1"/>
    <col min="8" max="8" width="16.75" customWidth="1"/>
    <col min="9" max="9" width="11.5" customWidth="1"/>
  </cols>
  <sheetData>
    <row r="1" spans="2:6" ht="27.75" customHeight="1" x14ac:dyDescent="0.15"/>
    <row r="2" spans="2:6" ht="15" customHeight="1" x14ac:dyDescent="0.15">
      <c r="B2" s="300" t="s">
        <v>158</v>
      </c>
      <c r="C2" s="301"/>
      <c r="D2" s="301"/>
      <c r="E2" s="301"/>
      <c r="F2" s="301"/>
    </row>
    <row r="3" spans="2:6" ht="14.25" customHeight="1" x14ac:dyDescent="0.15">
      <c r="B3" s="65" t="s">
        <v>159</v>
      </c>
      <c r="F3" s="66" t="s">
        <v>270</v>
      </c>
    </row>
    <row r="4" spans="2:6" x14ac:dyDescent="0.15">
      <c r="B4" s="67" t="s">
        <v>160</v>
      </c>
      <c r="C4" s="68" t="s">
        <v>142</v>
      </c>
      <c r="D4" s="69" t="s">
        <v>161</v>
      </c>
      <c r="E4" s="69"/>
      <c r="F4" s="70" t="s">
        <v>0</v>
      </c>
    </row>
    <row r="5" spans="2:6" x14ac:dyDescent="0.15">
      <c r="B5" s="302" t="s">
        <v>285</v>
      </c>
      <c r="C5" s="305" t="s">
        <v>9</v>
      </c>
      <c r="D5" s="71" t="s">
        <v>162</v>
      </c>
      <c r="E5" s="72"/>
      <c r="F5" s="171">
        <v>7754586</v>
      </c>
    </row>
    <row r="6" spans="2:6" x14ac:dyDescent="0.15">
      <c r="B6" s="303"/>
      <c r="C6" s="306"/>
      <c r="D6" s="71" t="s">
        <v>164</v>
      </c>
      <c r="E6" s="72"/>
      <c r="F6" s="171">
        <v>248117</v>
      </c>
    </row>
    <row r="7" spans="2:6" x14ac:dyDescent="0.15">
      <c r="B7" s="303"/>
      <c r="C7" s="306"/>
      <c r="D7" s="71" t="s">
        <v>269</v>
      </c>
      <c r="E7" s="72"/>
      <c r="F7" s="171">
        <v>1356170</v>
      </c>
    </row>
    <row r="8" spans="2:6" x14ac:dyDescent="0.15">
      <c r="B8" s="303"/>
      <c r="C8" s="306"/>
      <c r="D8" s="71" t="s">
        <v>163</v>
      </c>
      <c r="E8" s="72"/>
      <c r="F8" s="171">
        <v>6754540</v>
      </c>
    </row>
    <row r="9" spans="2:6" x14ac:dyDescent="0.15">
      <c r="B9" s="303"/>
      <c r="C9" s="306"/>
      <c r="D9" s="73" t="s">
        <v>268</v>
      </c>
      <c r="E9" s="72"/>
      <c r="F9" s="171">
        <v>672921</v>
      </c>
    </row>
    <row r="10" spans="2:6" x14ac:dyDescent="0.15">
      <c r="B10" s="303"/>
      <c r="C10" s="307"/>
      <c r="D10" s="308" t="s">
        <v>165</v>
      </c>
      <c r="E10" s="309"/>
      <c r="F10" s="171">
        <v>16786334</v>
      </c>
    </row>
    <row r="11" spans="2:6" ht="13.5" customHeight="1" x14ac:dyDescent="0.15">
      <c r="B11" s="303"/>
      <c r="C11" s="310" t="s">
        <v>10</v>
      </c>
      <c r="D11" s="312" t="s">
        <v>166</v>
      </c>
      <c r="E11" s="72" t="s">
        <v>167</v>
      </c>
      <c r="F11" s="172">
        <v>710715</v>
      </c>
    </row>
    <row r="12" spans="2:6" x14ac:dyDescent="0.15">
      <c r="B12" s="303"/>
      <c r="C12" s="311"/>
      <c r="D12" s="313"/>
      <c r="E12" s="72" t="s">
        <v>168</v>
      </c>
      <c r="F12" s="172">
        <v>41241</v>
      </c>
    </row>
    <row r="13" spans="2:6" x14ac:dyDescent="0.15">
      <c r="B13" s="303"/>
      <c r="C13" s="306"/>
      <c r="D13" s="313"/>
      <c r="E13" s="72"/>
      <c r="F13" s="172"/>
    </row>
    <row r="14" spans="2:6" x14ac:dyDescent="0.15">
      <c r="B14" s="303"/>
      <c r="C14" s="306"/>
      <c r="D14" s="314"/>
      <c r="E14" s="74" t="s">
        <v>156</v>
      </c>
      <c r="F14" s="171">
        <v>751956</v>
      </c>
    </row>
    <row r="15" spans="2:6" ht="13.5" customHeight="1" x14ac:dyDescent="0.15">
      <c r="B15" s="303"/>
      <c r="C15" s="306"/>
      <c r="D15" s="312" t="s">
        <v>169</v>
      </c>
      <c r="E15" s="72" t="s">
        <v>167</v>
      </c>
      <c r="F15" s="171">
        <v>4618936</v>
      </c>
    </row>
    <row r="16" spans="2:6" x14ac:dyDescent="0.15">
      <c r="B16" s="303"/>
      <c r="C16" s="306"/>
      <c r="D16" s="313"/>
      <c r="E16" s="72" t="s">
        <v>168</v>
      </c>
      <c r="F16" s="171">
        <v>2506074</v>
      </c>
    </row>
    <row r="17" spans="2:6" x14ac:dyDescent="0.15">
      <c r="B17" s="303"/>
      <c r="C17" s="306"/>
      <c r="D17" s="313"/>
      <c r="E17" s="72"/>
      <c r="F17" s="171"/>
    </row>
    <row r="18" spans="2:6" x14ac:dyDescent="0.15">
      <c r="B18" s="303"/>
      <c r="C18" s="306"/>
      <c r="D18" s="314"/>
      <c r="E18" s="74" t="s">
        <v>156</v>
      </c>
      <c r="F18" s="171">
        <v>7125010</v>
      </c>
    </row>
    <row r="19" spans="2:6" x14ac:dyDescent="0.15">
      <c r="B19" s="303"/>
      <c r="C19" s="307"/>
      <c r="D19" s="308" t="s">
        <v>165</v>
      </c>
      <c r="E19" s="309"/>
      <c r="F19" s="171">
        <v>7876966</v>
      </c>
    </row>
    <row r="20" spans="2:6" x14ac:dyDescent="0.15">
      <c r="B20" s="304"/>
      <c r="C20" s="315" t="s">
        <v>8</v>
      </c>
      <c r="D20" s="316"/>
      <c r="E20" s="317"/>
      <c r="F20" s="171">
        <v>24663300</v>
      </c>
    </row>
    <row r="21" spans="2:6" ht="1.9" customHeight="1" x14ac:dyDescent="0.15"/>
  </sheetData>
  <mergeCells count="9">
    <mergeCell ref="B2:F2"/>
    <mergeCell ref="B5:B20"/>
    <mergeCell ref="C5:C10"/>
    <mergeCell ref="D10:E10"/>
    <mergeCell ref="C11:C19"/>
    <mergeCell ref="D11:D14"/>
    <mergeCell ref="D15:D18"/>
    <mergeCell ref="D19:E19"/>
    <mergeCell ref="C20:E20"/>
  </mergeCells>
  <phoneticPr fontId="3"/>
  <printOptions horizontalCentered="1"/>
  <pageMargins left="0.19685039370078741" right="0.19685039370078741" top="0.19685039370078741" bottom="0.19685039370078741" header="0.31496062992125984" footer="0.31496062992125984"/>
  <pageSetup paperSize="9" scale="9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有形固定資産</vt:lpstr>
      <vt:lpstr>増減の明細</vt:lpstr>
      <vt:lpstr>基金</vt:lpstr>
      <vt:lpstr>貸付金・未収金及び長期延滞債権</vt:lpstr>
      <vt:lpstr>地方債（借入先別）</vt:lpstr>
      <vt:lpstr>地方債（利率別など）</vt:lpstr>
      <vt:lpstr>引当金</vt:lpstr>
      <vt:lpstr>補助金</vt:lpstr>
      <vt:lpstr>財源明細</vt:lpstr>
      <vt:lpstr>財源情報明細</vt:lpstr>
      <vt:lpstr>資金明細</vt:lpstr>
      <vt:lpstr>引当金!Print_Area</vt:lpstr>
      <vt:lpstr>基金!Print_Area</vt:lpstr>
      <vt:lpstr>財源情報明細!Print_Area</vt:lpstr>
      <vt:lpstr>財源明細!Print_Area</vt:lpstr>
      <vt:lpstr>資金明細!Print_Area</vt:lpstr>
      <vt:lpstr>増減の明細!Print_Area</vt:lpstr>
      <vt:lpstr>貸付金・未収金及び長期延滞債権!Print_Area</vt:lpstr>
      <vt:lpstr>'地方債（借入先別）'!Print_Area</vt:lpstr>
      <vt:lpstr>'地方債（利率別など）'!Print_Area</vt:lpstr>
      <vt:lpstr>補助金!Print_Area</vt:lpstr>
      <vt:lpstr>有形固定資産!Print_Area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森 敏志</cp:lastModifiedBy>
  <cp:lastPrinted>2020-02-20T10:21:41Z</cp:lastPrinted>
  <dcterms:created xsi:type="dcterms:W3CDTF">2014-03-27T08:10:30Z</dcterms:created>
  <dcterms:modified xsi:type="dcterms:W3CDTF">2020-02-25T01:53:34Z</dcterms:modified>
</cp:coreProperties>
</file>