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90" windowWidth="19395" windowHeight="7605"/>
  </bookViews>
  <sheets>
    <sheet name="有形固定資産 (全体)" sheetId="1" r:id="rId1"/>
  </sheets>
  <externalReferences>
    <externalReference r:id="rId2"/>
  </externalReferences>
  <definedNames>
    <definedName name="CSV" localSheetId="0">#REF!</definedName>
    <definedName name="CSV">#REF!</definedName>
    <definedName name="CSVDATA" localSheetId="0">#REF!</definedName>
    <definedName name="CSVDATA">#REF!</definedName>
    <definedName name="_xlnm.Print_Area" localSheetId="0">'有形固定資産 (全体)'!$A$1:$T$52</definedName>
    <definedName name="カテゴリ一覧">[1]カテゴリ!$M$6:$M$16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0" i="1" l="1"/>
  <c r="P50" i="1"/>
  <c r="N50" i="1"/>
  <c r="L50" i="1"/>
  <c r="J50" i="1"/>
  <c r="H50" i="1"/>
  <c r="F50" i="1"/>
  <c r="D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P27" i="1"/>
  <c r="N27" i="1"/>
  <c r="L27" i="1"/>
  <c r="J27" i="1"/>
  <c r="H27" i="1"/>
  <c r="F27" i="1"/>
  <c r="D27" i="1"/>
  <c r="P26" i="1"/>
  <c r="J26" i="1"/>
  <c r="P25" i="1"/>
  <c r="J25" i="1"/>
  <c r="P24" i="1"/>
  <c r="J24" i="1"/>
  <c r="P23" i="1"/>
  <c r="J23" i="1"/>
  <c r="P22" i="1"/>
  <c r="J22" i="1"/>
  <c r="P21" i="1"/>
  <c r="J21" i="1"/>
  <c r="P20" i="1"/>
  <c r="J20" i="1"/>
  <c r="P19" i="1"/>
  <c r="J19" i="1"/>
  <c r="P18" i="1"/>
  <c r="J18" i="1"/>
  <c r="P17" i="1"/>
  <c r="J17" i="1"/>
  <c r="P16" i="1"/>
  <c r="J16" i="1"/>
  <c r="P15" i="1"/>
  <c r="J15" i="1"/>
  <c r="P14" i="1"/>
  <c r="J14" i="1"/>
  <c r="P13" i="1"/>
  <c r="J13" i="1"/>
  <c r="P12" i="1"/>
  <c r="J12" i="1"/>
  <c r="P11" i="1"/>
  <c r="J11" i="1"/>
  <c r="P10" i="1"/>
  <c r="J10" i="1"/>
</calcChain>
</file>

<file path=xl/sharedStrings.xml><?xml version="1.0" encoding="utf-8"?>
<sst xmlns="http://schemas.openxmlformats.org/spreadsheetml/2006/main" count="63" uniqueCount="39">
  <si>
    <t>（単位：千円）</t>
    <rPh sb="1" eb="3">
      <t>タンイ</t>
    </rPh>
    <rPh sb="4" eb="6">
      <t>センエン</t>
    </rPh>
    <phoneticPr fontId="4"/>
  </si>
  <si>
    <t>産業振興</t>
    <rPh sb="0" eb="2">
      <t>サンギョウ</t>
    </rPh>
    <rPh sb="2" eb="4">
      <t>シンコウ</t>
    </rPh>
    <phoneticPr fontId="4"/>
  </si>
  <si>
    <t>区分</t>
    <rPh sb="0" eb="2">
      <t>クブン</t>
    </rPh>
    <phoneticPr fontId="4"/>
  </si>
  <si>
    <t>【様式第５号】</t>
    <rPh sb="1" eb="3">
      <t>ヨウシキ</t>
    </rPh>
    <rPh sb="3" eb="4">
      <t>ダイ</t>
    </rPh>
    <rPh sb="5" eb="6">
      <t>ゴウ</t>
    </rPh>
    <phoneticPr fontId="4"/>
  </si>
  <si>
    <t xml:space="preserve">
本年度増加額
（B）</t>
    <rPh sb="1" eb="4">
      <t>ホンネンド</t>
    </rPh>
    <rPh sb="4" eb="7">
      <t>ゾウカガク</t>
    </rPh>
    <phoneticPr fontId="4"/>
  </si>
  <si>
    <t>附属明細書</t>
    <rPh sb="0" eb="2">
      <t>フゾク</t>
    </rPh>
    <rPh sb="2" eb="5">
      <t>メイサイショ</t>
    </rPh>
    <phoneticPr fontId="4"/>
  </si>
  <si>
    <t>（１）資産項目の明細</t>
    <rPh sb="3" eb="5">
      <t>シサン</t>
    </rPh>
    <rPh sb="5" eb="7">
      <t>コウモク</t>
    </rPh>
    <rPh sb="8" eb="10">
      <t>メイサイ</t>
    </rPh>
    <phoneticPr fontId="4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</si>
  <si>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4"/>
  </si>
  <si>
    <t>　※下記以外の資産及び負債のうち、その額が資産総額の100分の5を超える科目についても作成する。</t>
    <rPh sb="2" eb="4">
      <t>カキ</t>
    </rPh>
    <rPh sb="4" eb="6">
      <t>イガイ</t>
    </rPh>
    <rPh sb="7" eb="9">
      <t>シサン</t>
    </rPh>
    <rPh sb="9" eb="10">
      <t>オヨ</t>
    </rPh>
    <rPh sb="11" eb="13">
      <t>フサイ</t>
    </rPh>
    <rPh sb="19" eb="20">
      <t>ガク</t>
    </rPh>
    <rPh sb="21" eb="23">
      <t>シサン</t>
    </rPh>
    <rPh sb="23" eb="25">
      <t>ソウガク</t>
    </rPh>
    <rPh sb="29" eb="30">
      <t>ブン</t>
    </rPh>
    <rPh sb="33" eb="34">
      <t>コ</t>
    </rPh>
    <rPh sb="36" eb="38">
      <t>カモク</t>
    </rPh>
    <rPh sb="43" eb="45">
      <t>サクセイ</t>
    </rPh>
    <phoneticPr fontId="4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</si>
  <si>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4"/>
  </si>
  <si>
    <t>合計</t>
    <rPh sb="0" eb="2">
      <t>ゴウケイ</t>
    </rPh>
    <phoneticPr fontId="4"/>
  </si>
  <si>
    <t>消防</t>
    <rPh sb="0" eb="2">
      <t>ショウボウ</t>
    </rPh>
    <phoneticPr fontId="4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</si>
  <si>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4"/>
  </si>
  <si>
    <t>　※単位未満の四捨五入のため、合計が一致しない場合があります。</t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</si>
  <si>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4"/>
  </si>
  <si>
    <t xml:space="preserve">
本年度減少額
（C）</t>
    <rPh sb="1" eb="4">
      <t>ホンネンド</t>
    </rPh>
    <rPh sb="4" eb="7">
      <t>ゲンショウガク</t>
    </rPh>
    <phoneticPr fontId="4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</si>
  <si>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4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</si>
  <si>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4"/>
  </si>
  <si>
    <t xml:space="preserve">
本年度償却額
（F)</t>
    <rPh sb="1" eb="4">
      <t>ホンネンド</t>
    </rPh>
    <rPh sb="4" eb="7">
      <t>ショウキャクガク</t>
    </rPh>
    <phoneticPr fontId="4"/>
  </si>
  <si>
    <t>　　航空機</t>
    <rPh sb="2" eb="5">
      <t>コウクウキ</t>
    </rPh>
    <phoneticPr fontId="4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</si>
  <si>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4"/>
  </si>
  <si>
    <t>（単位：千円）</t>
    <rPh sb="1" eb="3">
      <t>タンイ</t>
    </rPh>
    <phoneticPr fontId="4"/>
  </si>
  <si>
    <t xml:space="preserve"> 事業用資産</t>
    <rPh sb="1" eb="4">
      <t>ジギョウヨウ</t>
    </rPh>
    <rPh sb="4" eb="6">
      <t>シサン</t>
    </rPh>
    <phoneticPr fontId="4"/>
  </si>
  <si>
    <t>　　工作物</t>
    <rPh sb="2" eb="5">
      <t>コウサクブツ</t>
    </rPh>
    <phoneticPr fontId="4"/>
  </si>
  <si>
    <t>　  土地</t>
    <rPh sb="3" eb="5">
      <t>トチ</t>
    </rPh>
    <phoneticPr fontId="4"/>
  </si>
  <si>
    <t>　　立木竹</t>
    <rPh sb="2" eb="4">
      <t>タチキ</t>
    </rPh>
    <rPh sb="4" eb="5">
      <t>タケ</t>
    </rPh>
    <phoneticPr fontId="4"/>
  </si>
  <si>
    <t>福祉</t>
    <rPh sb="0" eb="2">
      <t>フクシ</t>
    </rPh>
    <phoneticPr fontId="4"/>
  </si>
  <si>
    <t>　　建物</t>
    <rPh sb="2" eb="4">
      <t>タテモノ</t>
    </rPh>
    <phoneticPr fontId="4"/>
  </si>
  <si>
    <t>　　船舶</t>
    <rPh sb="2" eb="4">
      <t>センパク</t>
    </rPh>
    <phoneticPr fontId="4"/>
  </si>
  <si>
    <t>　　浮標等</t>
    <rPh sb="2" eb="4">
      <t>フヒョウ</t>
    </rPh>
    <rPh sb="4" eb="5">
      <t>ナド</t>
    </rPh>
    <phoneticPr fontId="4"/>
  </si>
  <si>
    <t>　　その他</t>
    <rPh sb="4" eb="5">
      <t>タ</t>
    </rPh>
    <phoneticPr fontId="4"/>
  </si>
  <si>
    <t>　　建設仮勘定</t>
    <rPh sb="2" eb="4">
      <t>ケンセツ</t>
    </rPh>
    <rPh sb="4" eb="7">
      <t>カリカンジョウ</t>
    </rPh>
    <phoneticPr fontId="4"/>
  </si>
  <si>
    <t>　　土地</t>
    <rPh sb="2" eb="4">
      <t>トチ</t>
    </rPh>
    <phoneticPr fontId="4"/>
  </si>
  <si>
    <t xml:space="preserve"> インフラ資産</t>
    <rPh sb="5" eb="7">
      <t>シサン</t>
    </rPh>
    <phoneticPr fontId="4"/>
  </si>
  <si>
    <t xml:space="preserve"> 物品</t>
    <rPh sb="1" eb="3">
      <t>ブッピン</t>
    </rPh>
    <phoneticPr fontId="4"/>
  </si>
  <si>
    <t>生活インフラ・
国土保全</t>
    <rPh sb="0" eb="2">
      <t>セイカツ</t>
    </rPh>
    <rPh sb="8" eb="10">
      <t>コクド</t>
    </rPh>
    <rPh sb="10" eb="12">
      <t>ホゼン</t>
    </rPh>
    <phoneticPr fontId="4"/>
  </si>
  <si>
    <t>教育</t>
    <rPh sb="0" eb="2">
      <t>キョウイク</t>
    </rPh>
    <phoneticPr fontId="4"/>
  </si>
  <si>
    <t>環境衛生</t>
    <rPh sb="0" eb="2">
      <t>カンキョウ</t>
    </rPh>
    <rPh sb="2" eb="4">
      <t>エイセイ</t>
    </rPh>
    <phoneticPr fontId="4"/>
  </si>
  <si>
    <t>総務</t>
    <rPh sb="0" eb="2">
      <t>ソウム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</si>
</sst>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"/>
  </numFmts>
  <fonts count="14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9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u/>
      <sz val="18"/>
      <color theme="1"/>
      <name val="ＭＳ Ｐゴシック"/>
      <family val="3"/>
      <scheme val="minor"/>
    </font>
    <font>
      <sz val="10"/>
      <name val="ＭＳ Ｐゴシック"/>
      <family val="3"/>
    </font>
    <font>
      <sz val="10"/>
      <color theme="1"/>
      <name val="ＭＳ Ｐゴシック"/>
      <family val="3"/>
      <scheme val="minor"/>
    </font>
    <font>
      <sz val="9"/>
      <color theme="1"/>
      <name val="ＭＳ Ｐゴシック"/>
      <family val="3"/>
    </font>
    <font>
      <sz val="12"/>
      <name val="ＭＳ Ｐゴシック"/>
      <family val="3"/>
    </font>
    <font>
      <sz val="14"/>
      <color theme="1"/>
      <name val="ＭＳ Ｐゴシック"/>
      <family val="3"/>
      <scheme val="minor"/>
    </font>
    <font>
      <sz val="14"/>
      <name val="ＭＳ Ｐゴシック"/>
      <family val="3"/>
    </font>
    <font>
      <sz val="18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3" fillId="0" borderId="1">
      <alignment horizontal="center"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0" xfId="0" applyFill="1">
      <alignment vertical="center"/>
    </xf>
    <xf numFmtId="0" fontId="5" fillId="0" borderId="2" xfId="0" applyFont="1" applyFill="1" applyBorder="1" applyAlignment="1">
      <alignment vertical="center"/>
    </xf>
    <xf numFmtId="0" fontId="9" fillId="0" borderId="0" xfId="3" applyFont="1" applyFill="1" applyBorder="1" applyAlignment="1">
      <alignment horizontal="left" vertical="center"/>
    </xf>
    <xf numFmtId="0" fontId="10" fillId="0" borderId="2" xfId="3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left" vertical="center"/>
    </xf>
    <xf numFmtId="0" fontId="12" fillId="0" borderId="2" xfId="3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3" applyFont="1" applyFill="1" applyBorder="1">
      <alignment vertical="center"/>
    </xf>
    <xf numFmtId="176" fontId="7" fillId="0" borderId="0" xfId="3" applyNumberFormat="1" applyFont="1" applyFill="1" applyBorder="1">
      <alignment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176" fontId="7" fillId="0" borderId="3" xfId="15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7" fillId="0" borderId="3" xfId="3" applyFont="1" applyFill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0" borderId="3" xfId="3" applyFont="1" applyFill="1" applyBorder="1" applyAlignment="1">
      <alignment horizontal="left" vertical="center" wrapText="1"/>
    </xf>
    <xf numFmtId="176" fontId="7" fillId="0" borderId="4" xfId="15" applyNumberFormat="1" applyFont="1" applyFill="1" applyBorder="1" applyAlignment="1">
      <alignment vertical="center" wrapText="1"/>
    </xf>
    <xf numFmtId="176" fontId="7" fillId="0" borderId="5" xfId="15" applyNumberFormat="1" applyFont="1" applyFill="1" applyBorder="1" applyAlignment="1">
      <alignment vertical="center" wrapText="1"/>
    </xf>
    <xf numFmtId="176" fontId="8" fillId="0" borderId="3" xfId="15" applyNumberFormat="1" applyFont="1" applyFill="1" applyBorder="1" applyAlignment="1">
      <alignment vertical="center"/>
    </xf>
    <xf numFmtId="176" fontId="7" fillId="0" borderId="3" xfId="15" applyNumberFormat="1" applyFont="1" applyFill="1" applyBorder="1" applyAlignment="1">
      <alignment vertical="center" wrapText="1"/>
    </xf>
    <xf numFmtId="0" fontId="7" fillId="0" borderId="3" xfId="3" applyFont="1" applyFill="1" applyBorder="1" applyAlignment="1">
      <alignment horizontal="left" vertical="center"/>
    </xf>
    <xf numFmtId="176" fontId="7" fillId="0" borderId="4" xfId="15" applyNumberFormat="1" applyFont="1" applyFill="1" applyBorder="1" applyAlignment="1">
      <alignment vertical="center"/>
    </xf>
    <xf numFmtId="176" fontId="7" fillId="0" borderId="5" xfId="15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left" vertical="center"/>
    </xf>
    <xf numFmtId="0" fontId="7" fillId="0" borderId="4" xfId="3" applyFont="1" applyFill="1" applyBorder="1" applyAlignment="1">
      <alignment horizontal="center" vertical="center"/>
    </xf>
    <xf numFmtId="0" fontId="7" fillId="0" borderId="5" xfId="3" applyFont="1" applyFill="1" applyBorder="1" applyAlignment="1">
      <alignment horizontal="center" vertical="center"/>
    </xf>
    <xf numFmtId="0" fontId="7" fillId="0" borderId="4" xfId="3" applyFont="1" applyFill="1" applyBorder="1" applyAlignment="1">
      <alignment horizontal="left" vertical="center" wrapText="1"/>
    </xf>
    <xf numFmtId="0" fontId="7" fillId="0" borderId="5" xfId="3" applyFont="1" applyFill="1" applyBorder="1" applyAlignment="1">
      <alignment horizontal="left" vertical="center" wrapText="1"/>
    </xf>
    <xf numFmtId="176" fontId="7" fillId="0" borderId="6" xfId="15" applyNumberFormat="1" applyFont="1" applyFill="1" applyBorder="1" applyAlignment="1">
      <alignment vertical="center" wrapText="1"/>
    </xf>
    <xf numFmtId="0" fontId="7" fillId="0" borderId="4" xfId="3" applyFont="1" applyFill="1" applyBorder="1" applyAlignment="1">
      <alignment horizontal="left" vertical="center"/>
    </xf>
    <xf numFmtId="0" fontId="7" fillId="0" borderId="5" xfId="3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7" fillId="0" borderId="3" xfId="3" applyFont="1" applyFill="1" applyBorder="1" applyAlignment="1">
      <alignment horizontal="center" vertical="center"/>
    </xf>
  </cellXfs>
  <cellStyles count="16">
    <cellStyle name="桁区切り" xfId="15" builtinId="6"/>
    <cellStyle name="桁区切り 2" xfId="1"/>
    <cellStyle name="標準" xfId="0" builtinId="0"/>
    <cellStyle name="標準 10" xfId="2"/>
    <cellStyle name="標準 2" xfId="3"/>
    <cellStyle name="標準 2 2" xfId="4"/>
    <cellStyle name="標準 2 3" xfId="5"/>
    <cellStyle name="標準 3" xfId="6"/>
    <cellStyle name="標準 3 2" xfId="7"/>
    <cellStyle name="標準 4" xfId="8"/>
    <cellStyle name="標準 5" xfId="9"/>
    <cellStyle name="標準 6" xfId="10"/>
    <cellStyle name="標準 7" xfId="11"/>
    <cellStyle name="標準 8" xfId="12"/>
    <cellStyle name="標準 9" xfId="13"/>
    <cellStyle name="標準１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2"/>
  <sheetViews>
    <sheetView tabSelected="1" view="pageBreakPreview" zoomScale="85" zoomScaleSheetLayoutView="85" workbookViewId="0">
      <selection sqref="A1:E1"/>
    </sheetView>
  </sheetViews>
  <sheetFormatPr defaultRowHeight="13.5" x14ac:dyDescent="0.15"/>
  <cols>
    <col min="1" max="1" width="0.875" style="1" customWidth="1"/>
    <col min="2" max="2" width="3.75" style="1" customWidth="1"/>
    <col min="3" max="3" width="16.75" style="1" customWidth="1"/>
    <col min="4" max="17" width="8.5" style="1" customWidth="1"/>
    <col min="18" max="18" width="16.25" style="1" customWidth="1"/>
    <col min="19" max="19" width="0.625" style="1" customWidth="1"/>
    <col min="20" max="20" width="0.375" style="1" customWidth="1"/>
    <col min="21" max="21" width="9" style="1" customWidth="1"/>
    <col min="22" max="16384" width="9" style="1"/>
  </cols>
  <sheetData>
    <row r="1" spans="1:19" ht="18.75" customHeight="1" x14ac:dyDescent="0.15">
      <c r="A1" s="20" t="s">
        <v>3</v>
      </c>
      <c r="B1" s="20"/>
      <c r="C1" s="20"/>
      <c r="D1" s="20"/>
      <c r="E1" s="20"/>
    </row>
    <row r="2" spans="1:19" ht="24.75" customHeight="1" x14ac:dyDescent="0.15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9.5" customHeight="1" x14ac:dyDescent="0.15">
      <c r="A3" s="20" t="s">
        <v>9</v>
      </c>
      <c r="B3" s="20"/>
      <c r="C3" s="20"/>
      <c r="D3" s="20"/>
      <c r="E3" s="20"/>
      <c r="F3" s="20"/>
      <c r="G3" s="20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9" ht="17.25" customHeight="1" x14ac:dyDescent="0.15">
      <c r="A4" s="22" t="s">
        <v>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1:19" ht="17.25" customHeight="1" x14ac:dyDescent="0.15">
      <c r="A5" s="22" t="s">
        <v>13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9" ht="16.5" customHeight="1" x14ac:dyDescent="0.15">
      <c r="A6" s="20" t="s">
        <v>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ht="1.5" customHeight="1" x14ac:dyDescent="0.15"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spans="1:19" ht="20.25" customHeight="1" x14ac:dyDescent="0.15">
      <c r="B8" s="2" t="s">
        <v>12</v>
      </c>
      <c r="C8" s="5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6" t="s">
        <v>0</v>
      </c>
      <c r="R8" s="9"/>
    </row>
    <row r="9" spans="1:19" ht="37.5" customHeight="1" x14ac:dyDescent="0.15">
      <c r="B9" s="24" t="s">
        <v>2</v>
      </c>
      <c r="C9" s="24"/>
      <c r="D9" s="25" t="s">
        <v>14</v>
      </c>
      <c r="E9" s="26"/>
      <c r="F9" s="25" t="s">
        <v>4</v>
      </c>
      <c r="G9" s="26"/>
      <c r="H9" s="25" t="s">
        <v>15</v>
      </c>
      <c r="I9" s="26"/>
      <c r="J9" s="25" t="s">
        <v>16</v>
      </c>
      <c r="K9" s="26"/>
      <c r="L9" s="25" t="s">
        <v>17</v>
      </c>
      <c r="M9" s="26"/>
      <c r="N9" s="26" t="s">
        <v>18</v>
      </c>
      <c r="O9" s="24"/>
      <c r="P9" s="27" t="s">
        <v>20</v>
      </c>
      <c r="Q9" s="28"/>
      <c r="R9" s="17"/>
    </row>
    <row r="10" spans="1:19" ht="14.1" customHeight="1" x14ac:dyDescent="0.15">
      <c r="B10" s="29" t="s">
        <v>22</v>
      </c>
      <c r="C10" s="29"/>
      <c r="D10" s="30">
        <v>76550561495</v>
      </c>
      <c r="E10" s="31"/>
      <c r="F10" s="30">
        <v>2009071076</v>
      </c>
      <c r="G10" s="31"/>
      <c r="H10" s="30">
        <v>1080394571</v>
      </c>
      <c r="I10" s="31"/>
      <c r="J10" s="30">
        <f t="shared" ref="J10:J26" si="0">D10+F10-H10</f>
        <v>77479238000</v>
      </c>
      <c r="K10" s="31"/>
      <c r="L10" s="30">
        <v>38934524126</v>
      </c>
      <c r="M10" s="31"/>
      <c r="N10" s="30">
        <v>1353679216</v>
      </c>
      <c r="O10" s="31"/>
      <c r="P10" s="32">
        <f t="shared" ref="P10:P26" si="1">J10-L10</f>
        <v>38544713874</v>
      </c>
      <c r="Q10" s="32"/>
      <c r="R10" s="17"/>
    </row>
    <row r="11" spans="1:19" ht="14.1" customHeight="1" x14ac:dyDescent="0.15">
      <c r="B11" s="29" t="s">
        <v>24</v>
      </c>
      <c r="C11" s="29"/>
      <c r="D11" s="30">
        <v>18286169112</v>
      </c>
      <c r="E11" s="31"/>
      <c r="F11" s="30">
        <v>43779205</v>
      </c>
      <c r="G11" s="31"/>
      <c r="H11" s="30">
        <v>41720361</v>
      </c>
      <c r="I11" s="31"/>
      <c r="J11" s="30">
        <f t="shared" si="0"/>
        <v>18288227956</v>
      </c>
      <c r="K11" s="31"/>
      <c r="L11" s="30">
        <v>0</v>
      </c>
      <c r="M11" s="31"/>
      <c r="N11" s="31">
        <v>0</v>
      </c>
      <c r="O11" s="33"/>
      <c r="P11" s="32">
        <f t="shared" si="1"/>
        <v>18288227956</v>
      </c>
      <c r="Q11" s="32"/>
      <c r="R11" s="17"/>
    </row>
    <row r="12" spans="1:19" ht="14.1" customHeight="1" x14ac:dyDescent="0.15">
      <c r="B12" s="34" t="s">
        <v>25</v>
      </c>
      <c r="C12" s="34"/>
      <c r="D12" s="35">
        <v>1027278190</v>
      </c>
      <c r="E12" s="36"/>
      <c r="F12" s="35">
        <v>0</v>
      </c>
      <c r="G12" s="36"/>
      <c r="H12" s="35">
        <v>0</v>
      </c>
      <c r="I12" s="36"/>
      <c r="J12" s="30">
        <f t="shared" si="0"/>
        <v>1027278190</v>
      </c>
      <c r="K12" s="31"/>
      <c r="L12" s="30">
        <v>0</v>
      </c>
      <c r="M12" s="31"/>
      <c r="N12" s="31">
        <v>0</v>
      </c>
      <c r="O12" s="33"/>
      <c r="P12" s="32">
        <f t="shared" si="1"/>
        <v>1027278190</v>
      </c>
      <c r="Q12" s="32"/>
      <c r="R12" s="17"/>
    </row>
    <row r="13" spans="1:19" ht="14.1" customHeight="1" x14ac:dyDescent="0.15">
      <c r="B13" s="34" t="s">
        <v>27</v>
      </c>
      <c r="C13" s="34"/>
      <c r="D13" s="35">
        <v>54844542714</v>
      </c>
      <c r="E13" s="36"/>
      <c r="F13" s="35">
        <v>1091411380</v>
      </c>
      <c r="G13" s="36"/>
      <c r="H13" s="35">
        <v>250066970</v>
      </c>
      <c r="I13" s="36"/>
      <c r="J13" s="30">
        <f t="shared" si="0"/>
        <v>55685887124</v>
      </c>
      <c r="K13" s="31"/>
      <c r="L13" s="30">
        <v>37252963957</v>
      </c>
      <c r="M13" s="31"/>
      <c r="N13" s="31">
        <v>1252736907</v>
      </c>
      <c r="O13" s="33"/>
      <c r="P13" s="32">
        <f t="shared" si="1"/>
        <v>18432923167</v>
      </c>
      <c r="Q13" s="32"/>
      <c r="R13" s="17"/>
    </row>
    <row r="14" spans="1:19" ht="14.1" customHeight="1" x14ac:dyDescent="0.15">
      <c r="B14" s="29" t="s">
        <v>23</v>
      </c>
      <c r="C14" s="29"/>
      <c r="D14" s="30">
        <v>2356659639</v>
      </c>
      <c r="E14" s="31"/>
      <c r="F14" s="30">
        <v>52268491</v>
      </c>
      <c r="G14" s="31"/>
      <c r="H14" s="30">
        <v>0</v>
      </c>
      <c r="I14" s="31"/>
      <c r="J14" s="30">
        <f t="shared" si="0"/>
        <v>2408928130</v>
      </c>
      <c r="K14" s="31"/>
      <c r="L14" s="30">
        <v>1681560169</v>
      </c>
      <c r="M14" s="31"/>
      <c r="N14" s="31">
        <v>100942309</v>
      </c>
      <c r="O14" s="33"/>
      <c r="P14" s="32">
        <f t="shared" si="1"/>
        <v>727367961</v>
      </c>
      <c r="Q14" s="32"/>
      <c r="R14" s="17"/>
    </row>
    <row r="15" spans="1:19" ht="14.1" customHeight="1" x14ac:dyDescent="0.15">
      <c r="B15" s="34" t="s">
        <v>28</v>
      </c>
      <c r="C15" s="34"/>
      <c r="D15" s="35">
        <v>0</v>
      </c>
      <c r="E15" s="36"/>
      <c r="F15" s="35">
        <v>0</v>
      </c>
      <c r="G15" s="36"/>
      <c r="H15" s="35">
        <v>0</v>
      </c>
      <c r="I15" s="36"/>
      <c r="J15" s="30">
        <f t="shared" si="0"/>
        <v>0</v>
      </c>
      <c r="K15" s="31"/>
      <c r="L15" s="30">
        <v>0</v>
      </c>
      <c r="M15" s="31"/>
      <c r="N15" s="31">
        <v>0</v>
      </c>
      <c r="O15" s="33"/>
      <c r="P15" s="32">
        <f t="shared" si="1"/>
        <v>0</v>
      </c>
      <c r="Q15" s="32"/>
      <c r="R15" s="17"/>
    </row>
    <row r="16" spans="1:19" ht="14.1" customHeight="1" x14ac:dyDescent="0.15">
      <c r="B16" s="29" t="s">
        <v>29</v>
      </c>
      <c r="C16" s="29"/>
      <c r="D16" s="30">
        <v>0</v>
      </c>
      <c r="E16" s="31"/>
      <c r="F16" s="30">
        <v>0</v>
      </c>
      <c r="G16" s="31"/>
      <c r="H16" s="30">
        <v>0</v>
      </c>
      <c r="I16" s="31"/>
      <c r="J16" s="30">
        <f t="shared" si="0"/>
        <v>0</v>
      </c>
      <c r="K16" s="31"/>
      <c r="L16" s="30">
        <v>0</v>
      </c>
      <c r="M16" s="31"/>
      <c r="N16" s="31">
        <v>0</v>
      </c>
      <c r="O16" s="33"/>
      <c r="P16" s="32">
        <f t="shared" si="1"/>
        <v>0</v>
      </c>
      <c r="Q16" s="32"/>
      <c r="R16" s="17"/>
    </row>
    <row r="17" spans="2:18" ht="14.1" customHeight="1" x14ac:dyDescent="0.15">
      <c r="B17" s="34" t="s">
        <v>19</v>
      </c>
      <c r="C17" s="34"/>
      <c r="D17" s="35">
        <v>0</v>
      </c>
      <c r="E17" s="36"/>
      <c r="F17" s="35">
        <v>0</v>
      </c>
      <c r="G17" s="36"/>
      <c r="H17" s="35">
        <v>0</v>
      </c>
      <c r="I17" s="36"/>
      <c r="J17" s="30">
        <f t="shared" si="0"/>
        <v>0</v>
      </c>
      <c r="K17" s="31"/>
      <c r="L17" s="30">
        <v>0</v>
      </c>
      <c r="M17" s="31"/>
      <c r="N17" s="31">
        <v>0</v>
      </c>
      <c r="O17" s="33"/>
      <c r="P17" s="32">
        <f t="shared" si="1"/>
        <v>0</v>
      </c>
      <c r="Q17" s="32"/>
      <c r="R17" s="17"/>
    </row>
    <row r="18" spans="2:18" ht="14.1" customHeight="1" x14ac:dyDescent="0.15">
      <c r="B18" s="34" t="s">
        <v>30</v>
      </c>
      <c r="C18" s="34"/>
      <c r="D18" s="35">
        <v>0</v>
      </c>
      <c r="E18" s="36"/>
      <c r="F18" s="35">
        <v>0</v>
      </c>
      <c r="G18" s="36"/>
      <c r="H18" s="35">
        <v>0</v>
      </c>
      <c r="I18" s="36"/>
      <c r="J18" s="30">
        <f t="shared" si="0"/>
        <v>0</v>
      </c>
      <c r="K18" s="31"/>
      <c r="L18" s="30">
        <v>0</v>
      </c>
      <c r="M18" s="31"/>
      <c r="N18" s="31">
        <v>0</v>
      </c>
      <c r="O18" s="33"/>
      <c r="P18" s="32">
        <f t="shared" si="1"/>
        <v>0</v>
      </c>
      <c r="Q18" s="32"/>
      <c r="R18" s="17"/>
    </row>
    <row r="19" spans="2:18" ht="14.1" customHeight="1" x14ac:dyDescent="0.15">
      <c r="B19" s="34" t="s">
        <v>31</v>
      </c>
      <c r="C19" s="34"/>
      <c r="D19" s="35">
        <v>35911840</v>
      </c>
      <c r="E19" s="36"/>
      <c r="F19" s="35">
        <v>821612000</v>
      </c>
      <c r="G19" s="36"/>
      <c r="H19" s="35">
        <v>788607240</v>
      </c>
      <c r="I19" s="36"/>
      <c r="J19" s="30">
        <f t="shared" si="0"/>
        <v>68916600</v>
      </c>
      <c r="K19" s="31"/>
      <c r="L19" s="30">
        <v>0</v>
      </c>
      <c r="M19" s="31"/>
      <c r="N19" s="31">
        <v>0</v>
      </c>
      <c r="O19" s="33"/>
      <c r="P19" s="32">
        <f t="shared" si="1"/>
        <v>68916600</v>
      </c>
      <c r="Q19" s="32"/>
      <c r="R19" s="17"/>
    </row>
    <row r="20" spans="2:18" ht="14.1" customHeight="1" x14ac:dyDescent="0.15">
      <c r="B20" s="37" t="s">
        <v>33</v>
      </c>
      <c r="C20" s="37"/>
      <c r="D20" s="35">
        <v>152865936874</v>
      </c>
      <c r="E20" s="36"/>
      <c r="F20" s="35">
        <v>3733907659</v>
      </c>
      <c r="G20" s="36"/>
      <c r="H20" s="35">
        <v>1333406391</v>
      </c>
      <c r="I20" s="36"/>
      <c r="J20" s="30">
        <f t="shared" si="0"/>
        <v>155266438142</v>
      </c>
      <c r="K20" s="31"/>
      <c r="L20" s="35">
        <v>57545263454</v>
      </c>
      <c r="M20" s="36"/>
      <c r="N20" s="35">
        <v>3052988634</v>
      </c>
      <c r="O20" s="36"/>
      <c r="P20" s="32">
        <f t="shared" si="1"/>
        <v>97721174688</v>
      </c>
      <c r="Q20" s="32"/>
      <c r="R20" s="17"/>
    </row>
    <row r="21" spans="2:18" ht="14.1" customHeight="1" x14ac:dyDescent="0.15">
      <c r="B21" s="29" t="s">
        <v>32</v>
      </c>
      <c r="C21" s="29"/>
      <c r="D21" s="30">
        <v>13038605740</v>
      </c>
      <c r="E21" s="31"/>
      <c r="F21" s="30">
        <v>91709965</v>
      </c>
      <c r="G21" s="31"/>
      <c r="H21" s="30">
        <v>75228500</v>
      </c>
      <c r="I21" s="31"/>
      <c r="J21" s="30">
        <f t="shared" si="0"/>
        <v>13055087205</v>
      </c>
      <c r="K21" s="31"/>
      <c r="L21" s="30">
        <v>0</v>
      </c>
      <c r="M21" s="31"/>
      <c r="N21" s="31">
        <v>0</v>
      </c>
      <c r="O21" s="33"/>
      <c r="P21" s="32">
        <f t="shared" si="1"/>
        <v>13055087205</v>
      </c>
      <c r="Q21" s="32"/>
      <c r="R21" s="17"/>
    </row>
    <row r="22" spans="2:18" ht="14.1" customHeight="1" x14ac:dyDescent="0.15">
      <c r="B22" s="34" t="s">
        <v>27</v>
      </c>
      <c r="C22" s="34"/>
      <c r="D22" s="30">
        <v>1590643763</v>
      </c>
      <c r="E22" s="31"/>
      <c r="F22" s="30">
        <v>47326730</v>
      </c>
      <c r="G22" s="31"/>
      <c r="H22" s="30">
        <v>0</v>
      </c>
      <c r="I22" s="31"/>
      <c r="J22" s="30">
        <f t="shared" si="0"/>
        <v>1637970493</v>
      </c>
      <c r="K22" s="31"/>
      <c r="L22" s="30">
        <v>507864002</v>
      </c>
      <c r="M22" s="31"/>
      <c r="N22" s="31">
        <v>52510246</v>
      </c>
      <c r="O22" s="33"/>
      <c r="P22" s="32">
        <f t="shared" si="1"/>
        <v>1130106491</v>
      </c>
      <c r="Q22" s="32"/>
      <c r="R22" s="17"/>
    </row>
    <row r="23" spans="2:18" ht="14.1" customHeight="1" x14ac:dyDescent="0.15">
      <c r="B23" s="29" t="s">
        <v>23</v>
      </c>
      <c r="C23" s="29"/>
      <c r="D23" s="30">
        <v>137809974646</v>
      </c>
      <c r="E23" s="31"/>
      <c r="F23" s="30">
        <v>2416140818</v>
      </c>
      <c r="G23" s="31"/>
      <c r="H23" s="30">
        <v>88627585</v>
      </c>
      <c r="I23" s="31"/>
      <c r="J23" s="30">
        <f t="shared" si="0"/>
        <v>140137487879</v>
      </c>
      <c r="K23" s="31"/>
      <c r="L23" s="30">
        <v>56798995737</v>
      </c>
      <c r="M23" s="31"/>
      <c r="N23" s="31">
        <v>2993949976</v>
      </c>
      <c r="O23" s="33"/>
      <c r="P23" s="32">
        <f t="shared" si="1"/>
        <v>83338492142</v>
      </c>
      <c r="Q23" s="32"/>
      <c r="R23" s="17"/>
    </row>
    <row r="24" spans="2:18" ht="14.1" customHeight="1" x14ac:dyDescent="0.15">
      <c r="B24" s="29" t="s">
        <v>30</v>
      </c>
      <c r="C24" s="29"/>
      <c r="D24" s="30">
        <v>286902890</v>
      </c>
      <c r="E24" s="31"/>
      <c r="F24" s="30">
        <v>8520000</v>
      </c>
      <c r="G24" s="31"/>
      <c r="H24" s="30">
        <v>0</v>
      </c>
      <c r="I24" s="31"/>
      <c r="J24" s="30">
        <f t="shared" si="0"/>
        <v>295422890</v>
      </c>
      <c r="K24" s="31"/>
      <c r="L24" s="30">
        <v>238403715</v>
      </c>
      <c r="M24" s="31"/>
      <c r="N24" s="31">
        <v>6528412</v>
      </c>
      <c r="O24" s="33"/>
      <c r="P24" s="32">
        <f t="shared" si="1"/>
        <v>57019175</v>
      </c>
      <c r="Q24" s="32"/>
      <c r="R24" s="17"/>
    </row>
    <row r="25" spans="2:18" ht="14.1" customHeight="1" x14ac:dyDescent="0.15">
      <c r="B25" s="34" t="s">
        <v>31</v>
      </c>
      <c r="C25" s="34"/>
      <c r="D25" s="30">
        <v>139809835</v>
      </c>
      <c r="E25" s="31"/>
      <c r="F25" s="30">
        <v>1170210146</v>
      </c>
      <c r="G25" s="31"/>
      <c r="H25" s="30">
        <v>1169550306</v>
      </c>
      <c r="I25" s="31"/>
      <c r="J25" s="30">
        <f t="shared" si="0"/>
        <v>140469675</v>
      </c>
      <c r="K25" s="31"/>
      <c r="L25" s="30">
        <v>0</v>
      </c>
      <c r="M25" s="31"/>
      <c r="N25" s="31">
        <v>0</v>
      </c>
      <c r="O25" s="33"/>
      <c r="P25" s="32">
        <f t="shared" si="1"/>
        <v>140469675</v>
      </c>
      <c r="Q25" s="32"/>
      <c r="R25" s="17"/>
    </row>
    <row r="26" spans="2:18" ht="14.1" customHeight="1" x14ac:dyDescent="0.15">
      <c r="B26" s="29" t="s">
        <v>34</v>
      </c>
      <c r="C26" s="29"/>
      <c r="D26" s="30">
        <v>8506706994</v>
      </c>
      <c r="E26" s="31"/>
      <c r="F26" s="30">
        <v>293169410</v>
      </c>
      <c r="G26" s="31"/>
      <c r="H26" s="30">
        <v>48977419</v>
      </c>
      <c r="I26" s="31"/>
      <c r="J26" s="30">
        <f t="shared" si="0"/>
        <v>8750898985</v>
      </c>
      <c r="K26" s="31"/>
      <c r="L26" s="30">
        <v>5785189774</v>
      </c>
      <c r="M26" s="31"/>
      <c r="N26" s="31">
        <v>392465943</v>
      </c>
      <c r="O26" s="33"/>
      <c r="P26" s="32">
        <f t="shared" si="1"/>
        <v>2965709211</v>
      </c>
      <c r="Q26" s="32"/>
      <c r="R26" s="17"/>
    </row>
    <row r="27" spans="2:18" ht="14.1" customHeight="1" x14ac:dyDescent="0.15">
      <c r="B27" s="38" t="s">
        <v>10</v>
      </c>
      <c r="C27" s="39"/>
      <c r="D27" s="35">
        <f>D10+D20+D26</f>
        <v>237923205363</v>
      </c>
      <c r="E27" s="36"/>
      <c r="F27" s="35">
        <f>F10+F20+F26</f>
        <v>6036148145</v>
      </c>
      <c r="G27" s="36"/>
      <c r="H27" s="35">
        <f>H10+H20+H26</f>
        <v>2462778381</v>
      </c>
      <c r="I27" s="36"/>
      <c r="J27" s="35">
        <f>J10+J20+J26</f>
        <v>241496575127</v>
      </c>
      <c r="K27" s="36"/>
      <c r="L27" s="35">
        <f>L10+L20+L26</f>
        <v>102264977354</v>
      </c>
      <c r="M27" s="36"/>
      <c r="N27" s="35">
        <f>N10+N20+N26</f>
        <v>4799133793</v>
      </c>
      <c r="O27" s="36"/>
      <c r="P27" s="35">
        <f>P10+P20+P26</f>
        <v>139231597773</v>
      </c>
      <c r="Q27" s="36"/>
      <c r="R27" s="17"/>
    </row>
    <row r="28" spans="2:18" ht="8.4499999999999993" customHeight="1" x14ac:dyDescent="0.15">
      <c r="B28" s="3"/>
      <c r="C28" s="6"/>
      <c r="D28" s="6"/>
      <c r="E28" s="6"/>
      <c r="F28" s="6"/>
      <c r="G28" s="6"/>
      <c r="H28" s="6"/>
      <c r="I28" s="6"/>
      <c r="J28" s="6"/>
      <c r="K28" s="6"/>
      <c r="L28" s="13"/>
      <c r="M28" s="13"/>
      <c r="N28" s="13"/>
      <c r="O28" s="13"/>
      <c r="P28" s="15"/>
      <c r="Q28" s="15"/>
      <c r="R28" s="15"/>
    </row>
    <row r="29" spans="2:18" ht="17.25" customHeight="1" x14ac:dyDescent="0.15">
      <c r="C29" s="7"/>
      <c r="D29" s="10"/>
      <c r="E29" s="10"/>
      <c r="F29" s="11"/>
      <c r="G29" s="10"/>
      <c r="H29" s="10"/>
      <c r="I29" s="10"/>
      <c r="J29" s="10"/>
      <c r="K29" s="10"/>
      <c r="L29" s="10"/>
      <c r="M29" s="10"/>
      <c r="N29" s="10"/>
    </row>
    <row r="30" spans="2:18" ht="20.25" customHeight="1" x14ac:dyDescent="0.15">
      <c r="B30" s="4" t="s">
        <v>7</v>
      </c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R30" s="16" t="s">
        <v>21</v>
      </c>
    </row>
    <row r="31" spans="2:18" ht="12.95" customHeight="1" x14ac:dyDescent="0.15">
      <c r="B31" s="24" t="s">
        <v>2</v>
      </c>
      <c r="C31" s="24"/>
      <c r="D31" s="24" t="s">
        <v>35</v>
      </c>
      <c r="E31" s="24"/>
      <c r="F31" s="24" t="s">
        <v>36</v>
      </c>
      <c r="G31" s="24"/>
      <c r="H31" s="24" t="s">
        <v>26</v>
      </c>
      <c r="I31" s="24"/>
      <c r="J31" s="24" t="s">
        <v>37</v>
      </c>
      <c r="K31" s="24"/>
      <c r="L31" s="24" t="s">
        <v>1</v>
      </c>
      <c r="M31" s="24"/>
      <c r="N31" s="24" t="s">
        <v>11</v>
      </c>
      <c r="O31" s="24"/>
      <c r="P31" s="24" t="s">
        <v>38</v>
      </c>
      <c r="Q31" s="24"/>
      <c r="R31" s="24" t="s">
        <v>10</v>
      </c>
    </row>
    <row r="32" spans="2:18" ht="12.95" customHeight="1" x14ac:dyDescent="0.1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2:19" ht="14.1" customHeight="1" x14ac:dyDescent="0.15">
      <c r="B33" s="40" t="s">
        <v>22</v>
      </c>
      <c r="C33" s="41"/>
      <c r="D33" s="30">
        <v>9317668402</v>
      </c>
      <c r="E33" s="31"/>
      <c r="F33" s="30">
        <v>14226141093</v>
      </c>
      <c r="G33" s="31"/>
      <c r="H33" s="30">
        <v>1443883979</v>
      </c>
      <c r="I33" s="31"/>
      <c r="J33" s="30">
        <v>839046996</v>
      </c>
      <c r="K33" s="31"/>
      <c r="L33" s="30">
        <v>4032334060</v>
      </c>
      <c r="M33" s="31"/>
      <c r="N33" s="30">
        <v>584050869</v>
      </c>
      <c r="O33" s="31"/>
      <c r="P33" s="30">
        <v>8101588475</v>
      </c>
      <c r="Q33" s="31"/>
      <c r="R33" s="14">
        <f t="shared" ref="R33:R50" si="2">SUM(D33:Q33)</f>
        <v>38544713874</v>
      </c>
    </row>
    <row r="34" spans="2:19" ht="14.1" customHeight="1" x14ac:dyDescent="0.15">
      <c r="B34" s="34" t="s">
        <v>32</v>
      </c>
      <c r="C34" s="34"/>
      <c r="D34" s="35">
        <v>3805968376</v>
      </c>
      <c r="E34" s="36"/>
      <c r="F34" s="35">
        <v>8260927945</v>
      </c>
      <c r="G34" s="36"/>
      <c r="H34" s="35">
        <v>869448205</v>
      </c>
      <c r="I34" s="36"/>
      <c r="J34" s="35">
        <v>484619946</v>
      </c>
      <c r="K34" s="36"/>
      <c r="L34" s="35">
        <v>1479429826</v>
      </c>
      <c r="M34" s="36"/>
      <c r="N34" s="35">
        <v>56422965</v>
      </c>
      <c r="O34" s="36"/>
      <c r="P34" s="35">
        <v>3331410693</v>
      </c>
      <c r="Q34" s="36"/>
      <c r="R34" s="14">
        <f t="shared" si="2"/>
        <v>18288227956</v>
      </c>
    </row>
    <row r="35" spans="2:19" ht="14.1" customHeight="1" x14ac:dyDescent="0.15">
      <c r="B35" s="34" t="s">
        <v>25</v>
      </c>
      <c r="C35" s="34"/>
      <c r="D35" s="35">
        <v>0</v>
      </c>
      <c r="E35" s="36"/>
      <c r="F35" s="35">
        <v>0</v>
      </c>
      <c r="G35" s="36"/>
      <c r="H35" s="35">
        <v>0</v>
      </c>
      <c r="I35" s="36"/>
      <c r="J35" s="35">
        <v>0</v>
      </c>
      <c r="K35" s="36"/>
      <c r="L35" s="35">
        <v>1027278190</v>
      </c>
      <c r="M35" s="36"/>
      <c r="N35" s="35">
        <v>0</v>
      </c>
      <c r="O35" s="36"/>
      <c r="P35" s="35">
        <v>0</v>
      </c>
      <c r="Q35" s="36"/>
      <c r="R35" s="14">
        <f t="shared" si="2"/>
        <v>1027278190</v>
      </c>
    </row>
    <row r="36" spans="2:19" ht="14.1" customHeight="1" x14ac:dyDescent="0.15">
      <c r="B36" s="29" t="s">
        <v>27</v>
      </c>
      <c r="C36" s="29"/>
      <c r="D36" s="35">
        <v>5165087544</v>
      </c>
      <c r="E36" s="36"/>
      <c r="F36" s="35">
        <v>5881687608</v>
      </c>
      <c r="G36" s="36"/>
      <c r="H36" s="35">
        <v>573541412</v>
      </c>
      <c r="I36" s="36"/>
      <c r="J36" s="35">
        <v>289987893</v>
      </c>
      <c r="K36" s="36"/>
      <c r="L36" s="35">
        <v>1499339949</v>
      </c>
      <c r="M36" s="36"/>
      <c r="N36" s="35">
        <v>520036006</v>
      </c>
      <c r="O36" s="36"/>
      <c r="P36" s="35">
        <v>4503242755</v>
      </c>
      <c r="Q36" s="36"/>
      <c r="R36" s="14">
        <f t="shared" si="2"/>
        <v>18432923167</v>
      </c>
    </row>
    <row r="37" spans="2:19" ht="14.1" customHeight="1" x14ac:dyDescent="0.15">
      <c r="B37" s="34" t="s">
        <v>23</v>
      </c>
      <c r="C37" s="34"/>
      <c r="D37" s="35">
        <v>341337682</v>
      </c>
      <c r="E37" s="36"/>
      <c r="F37" s="35">
        <v>36133740</v>
      </c>
      <c r="G37" s="36"/>
      <c r="H37" s="35">
        <v>894362</v>
      </c>
      <c r="I37" s="36"/>
      <c r="J37" s="35">
        <v>48189157</v>
      </c>
      <c r="K37" s="36"/>
      <c r="L37" s="35">
        <v>26286095</v>
      </c>
      <c r="M37" s="36"/>
      <c r="N37" s="35">
        <v>7591898</v>
      </c>
      <c r="O37" s="36"/>
      <c r="P37" s="35">
        <v>266935027</v>
      </c>
      <c r="Q37" s="36"/>
      <c r="R37" s="14">
        <f t="shared" si="2"/>
        <v>727367961</v>
      </c>
    </row>
    <row r="38" spans="2:19" ht="14.1" customHeight="1" x14ac:dyDescent="0.15">
      <c r="B38" s="34" t="s">
        <v>28</v>
      </c>
      <c r="C38" s="34"/>
      <c r="D38" s="35">
        <v>0</v>
      </c>
      <c r="E38" s="36"/>
      <c r="F38" s="35">
        <v>0</v>
      </c>
      <c r="G38" s="36"/>
      <c r="H38" s="35">
        <v>0</v>
      </c>
      <c r="I38" s="36"/>
      <c r="J38" s="35">
        <v>0</v>
      </c>
      <c r="K38" s="36"/>
      <c r="L38" s="30">
        <v>0</v>
      </c>
      <c r="M38" s="42"/>
      <c r="N38" s="33">
        <v>0</v>
      </c>
      <c r="O38" s="33"/>
      <c r="P38" s="32">
        <v>0</v>
      </c>
      <c r="Q38" s="32"/>
      <c r="R38" s="14">
        <f t="shared" si="2"/>
        <v>0</v>
      </c>
    </row>
    <row r="39" spans="2:19" ht="14.1" customHeight="1" x14ac:dyDescent="0.15">
      <c r="B39" s="29" t="s">
        <v>29</v>
      </c>
      <c r="C39" s="29"/>
      <c r="D39" s="30">
        <v>0</v>
      </c>
      <c r="E39" s="31"/>
      <c r="F39" s="30">
        <v>0</v>
      </c>
      <c r="G39" s="31"/>
      <c r="H39" s="30">
        <v>0</v>
      </c>
      <c r="I39" s="31"/>
      <c r="J39" s="30">
        <v>0</v>
      </c>
      <c r="K39" s="31"/>
      <c r="L39" s="30">
        <v>0</v>
      </c>
      <c r="M39" s="42"/>
      <c r="N39" s="33">
        <v>0</v>
      </c>
      <c r="O39" s="33"/>
      <c r="P39" s="32">
        <v>0</v>
      </c>
      <c r="Q39" s="32"/>
      <c r="R39" s="14">
        <f t="shared" si="2"/>
        <v>0</v>
      </c>
    </row>
    <row r="40" spans="2:19" ht="14.1" customHeight="1" x14ac:dyDescent="0.15">
      <c r="B40" s="34" t="s">
        <v>19</v>
      </c>
      <c r="C40" s="34"/>
      <c r="D40" s="35">
        <v>0</v>
      </c>
      <c r="E40" s="36"/>
      <c r="F40" s="35">
        <v>0</v>
      </c>
      <c r="G40" s="36"/>
      <c r="H40" s="35">
        <v>0</v>
      </c>
      <c r="I40" s="36"/>
      <c r="J40" s="35">
        <v>0</v>
      </c>
      <c r="K40" s="36"/>
      <c r="L40" s="30">
        <v>0</v>
      </c>
      <c r="M40" s="42"/>
      <c r="N40" s="33">
        <v>0</v>
      </c>
      <c r="O40" s="33"/>
      <c r="P40" s="32">
        <v>0</v>
      </c>
      <c r="Q40" s="32"/>
      <c r="R40" s="14">
        <f t="shared" si="2"/>
        <v>0</v>
      </c>
    </row>
    <row r="41" spans="2:19" ht="14.1" customHeight="1" x14ac:dyDescent="0.15">
      <c r="B41" s="34" t="s">
        <v>30</v>
      </c>
      <c r="C41" s="34"/>
      <c r="D41" s="35">
        <v>0</v>
      </c>
      <c r="E41" s="36"/>
      <c r="F41" s="35">
        <v>0</v>
      </c>
      <c r="G41" s="36"/>
      <c r="H41" s="35">
        <v>0</v>
      </c>
      <c r="I41" s="36"/>
      <c r="J41" s="35">
        <v>0</v>
      </c>
      <c r="K41" s="36"/>
      <c r="L41" s="35">
        <v>0</v>
      </c>
      <c r="M41" s="36"/>
      <c r="N41" s="35">
        <v>0</v>
      </c>
      <c r="O41" s="36"/>
      <c r="P41" s="35">
        <v>0</v>
      </c>
      <c r="Q41" s="36"/>
      <c r="R41" s="14">
        <f t="shared" si="2"/>
        <v>0</v>
      </c>
    </row>
    <row r="42" spans="2:19" ht="14.1" customHeight="1" x14ac:dyDescent="0.15">
      <c r="B42" s="34" t="s">
        <v>31</v>
      </c>
      <c r="C42" s="34"/>
      <c r="D42" s="35">
        <v>5274800</v>
      </c>
      <c r="E42" s="36"/>
      <c r="F42" s="35">
        <v>47391800</v>
      </c>
      <c r="G42" s="36"/>
      <c r="H42" s="35">
        <v>0</v>
      </c>
      <c r="I42" s="36"/>
      <c r="J42" s="35">
        <v>16250000</v>
      </c>
      <c r="K42" s="36"/>
      <c r="L42" s="35">
        <v>0</v>
      </c>
      <c r="M42" s="36"/>
      <c r="N42" s="35"/>
      <c r="O42" s="36"/>
      <c r="P42" s="35">
        <v>0</v>
      </c>
      <c r="Q42" s="36"/>
      <c r="R42" s="14">
        <f t="shared" si="2"/>
        <v>68916600</v>
      </c>
    </row>
    <row r="43" spans="2:19" ht="14.1" customHeight="1" x14ac:dyDescent="0.15">
      <c r="B43" s="43" t="s">
        <v>33</v>
      </c>
      <c r="C43" s="44"/>
      <c r="D43" s="35">
        <v>69905104465</v>
      </c>
      <c r="E43" s="36"/>
      <c r="F43" s="35">
        <v>4414952054</v>
      </c>
      <c r="G43" s="36"/>
      <c r="H43" s="35">
        <v>34056242</v>
      </c>
      <c r="I43" s="36"/>
      <c r="J43" s="35">
        <v>7868814105</v>
      </c>
      <c r="K43" s="36"/>
      <c r="L43" s="35">
        <v>13680401274</v>
      </c>
      <c r="M43" s="36"/>
      <c r="N43" s="35">
        <v>36531150</v>
      </c>
      <c r="O43" s="36"/>
      <c r="P43" s="35">
        <v>1781315398</v>
      </c>
      <c r="Q43" s="36"/>
      <c r="R43" s="14">
        <f t="shared" si="2"/>
        <v>97721174688</v>
      </c>
      <c r="S43" s="18"/>
    </row>
    <row r="44" spans="2:19" ht="14.1" customHeight="1" x14ac:dyDescent="0.15">
      <c r="B44" s="34" t="s">
        <v>32</v>
      </c>
      <c r="C44" s="34"/>
      <c r="D44" s="35">
        <v>6342799175</v>
      </c>
      <c r="E44" s="36"/>
      <c r="F44" s="35">
        <v>4348932723</v>
      </c>
      <c r="G44" s="36"/>
      <c r="H44" s="35">
        <v>34056242</v>
      </c>
      <c r="I44" s="36"/>
      <c r="J44" s="35">
        <v>412030857</v>
      </c>
      <c r="K44" s="36"/>
      <c r="L44" s="35">
        <v>1804771028</v>
      </c>
      <c r="M44" s="36"/>
      <c r="N44" s="35">
        <v>0</v>
      </c>
      <c r="O44" s="36"/>
      <c r="P44" s="35">
        <v>112497480</v>
      </c>
      <c r="Q44" s="36"/>
      <c r="R44" s="14">
        <f t="shared" si="2"/>
        <v>13055087505</v>
      </c>
    </row>
    <row r="45" spans="2:19" ht="14.1" customHeight="1" x14ac:dyDescent="0.15">
      <c r="B45" s="34" t="s">
        <v>27</v>
      </c>
      <c r="C45" s="34"/>
      <c r="D45" s="35">
        <v>708629028</v>
      </c>
      <c r="E45" s="36"/>
      <c r="F45" s="35">
        <v>0</v>
      </c>
      <c r="G45" s="36"/>
      <c r="H45" s="35">
        <v>0</v>
      </c>
      <c r="I45" s="36"/>
      <c r="J45" s="35">
        <v>171542760</v>
      </c>
      <c r="K45" s="36"/>
      <c r="L45" s="35">
        <v>223151684</v>
      </c>
      <c r="M45" s="36"/>
      <c r="N45" s="35">
        <v>0</v>
      </c>
      <c r="O45" s="36"/>
      <c r="P45" s="35">
        <v>26783019</v>
      </c>
      <c r="Q45" s="36"/>
      <c r="R45" s="14">
        <f t="shared" si="2"/>
        <v>1130106491</v>
      </c>
    </row>
    <row r="46" spans="2:19" ht="14.1" customHeight="1" x14ac:dyDescent="0.15">
      <c r="B46" s="29" t="s">
        <v>23</v>
      </c>
      <c r="C46" s="29"/>
      <c r="D46" s="35">
        <v>62743983306</v>
      </c>
      <c r="E46" s="36"/>
      <c r="F46" s="35">
        <v>66019331</v>
      </c>
      <c r="G46" s="36"/>
      <c r="H46" s="35">
        <v>0</v>
      </c>
      <c r="I46" s="36"/>
      <c r="J46" s="35">
        <v>7245943769</v>
      </c>
      <c r="K46" s="36"/>
      <c r="L46" s="35">
        <v>11622951589</v>
      </c>
      <c r="M46" s="36"/>
      <c r="N46" s="35">
        <v>17558948</v>
      </c>
      <c r="O46" s="36"/>
      <c r="P46" s="35">
        <v>1642035199</v>
      </c>
      <c r="Q46" s="36"/>
      <c r="R46" s="14">
        <f t="shared" si="2"/>
        <v>83338492142</v>
      </c>
    </row>
    <row r="47" spans="2:19" ht="14.1" customHeight="1" x14ac:dyDescent="0.15">
      <c r="B47" s="34" t="s">
        <v>30</v>
      </c>
      <c r="C47" s="34"/>
      <c r="D47" s="35">
        <v>0</v>
      </c>
      <c r="E47" s="36"/>
      <c r="F47" s="35">
        <v>0</v>
      </c>
      <c r="G47" s="36"/>
      <c r="H47" s="35">
        <v>0</v>
      </c>
      <c r="I47" s="36"/>
      <c r="J47" s="35">
        <v>8520000</v>
      </c>
      <c r="K47" s="36"/>
      <c r="L47" s="35">
        <v>29526973</v>
      </c>
      <c r="M47" s="36"/>
      <c r="N47" s="35">
        <v>18972202</v>
      </c>
      <c r="O47" s="36"/>
      <c r="P47" s="35">
        <v>0</v>
      </c>
      <c r="Q47" s="36"/>
      <c r="R47" s="14">
        <f t="shared" si="2"/>
        <v>57019175</v>
      </c>
    </row>
    <row r="48" spans="2:19" ht="14.1" customHeight="1" x14ac:dyDescent="0.15">
      <c r="B48" s="29" t="s">
        <v>31</v>
      </c>
      <c r="C48" s="29"/>
      <c r="D48" s="35">
        <v>109692956</v>
      </c>
      <c r="E48" s="36"/>
      <c r="F48" s="35">
        <v>0</v>
      </c>
      <c r="G48" s="36"/>
      <c r="H48" s="35">
        <v>0</v>
      </c>
      <c r="I48" s="36"/>
      <c r="J48" s="35">
        <v>30776719</v>
      </c>
      <c r="K48" s="36"/>
      <c r="L48" s="35">
        <v>0</v>
      </c>
      <c r="M48" s="36"/>
      <c r="N48" s="35">
        <v>0</v>
      </c>
      <c r="O48" s="36"/>
      <c r="P48" s="35"/>
      <c r="Q48" s="36"/>
      <c r="R48" s="14">
        <f t="shared" si="2"/>
        <v>140469675</v>
      </c>
    </row>
    <row r="49" spans="2:19" ht="14.1" customHeight="1" x14ac:dyDescent="0.15">
      <c r="B49" s="45" t="s">
        <v>34</v>
      </c>
      <c r="C49" s="46"/>
      <c r="D49" s="35">
        <v>1769610439</v>
      </c>
      <c r="E49" s="36"/>
      <c r="F49" s="35">
        <v>25112188</v>
      </c>
      <c r="G49" s="36"/>
      <c r="H49" s="35">
        <v>24</v>
      </c>
      <c r="I49" s="36"/>
      <c r="J49" s="35">
        <v>959586373</v>
      </c>
      <c r="K49" s="36"/>
      <c r="L49" s="35">
        <v>1455924</v>
      </c>
      <c r="M49" s="36"/>
      <c r="N49" s="35">
        <v>203438294</v>
      </c>
      <c r="O49" s="36"/>
      <c r="P49" s="35">
        <v>6505969</v>
      </c>
      <c r="Q49" s="36"/>
      <c r="R49" s="14">
        <f t="shared" si="2"/>
        <v>2965709211</v>
      </c>
    </row>
    <row r="50" spans="2:19" ht="13.5" customHeight="1" x14ac:dyDescent="0.15">
      <c r="B50" s="47" t="s">
        <v>10</v>
      </c>
      <c r="C50" s="47"/>
      <c r="D50" s="35">
        <f>D33+D43+D49</f>
        <v>80992383306</v>
      </c>
      <c r="E50" s="36"/>
      <c r="F50" s="35">
        <f>F33+F43+F49</f>
        <v>18666205335</v>
      </c>
      <c r="G50" s="36"/>
      <c r="H50" s="35">
        <f>H33+H43+H49</f>
        <v>1477940245</v>
      </c>
      <c r="I50" s="36"/>
      <c r="J50" s="35">
        <f>J33+J43+J49</f>
        <v>9667447474</v>
      </c>
      <c r="K50" s="36"/>
      <c r="L50" s="35">
        <f>L33+L43+L49</f>
        <v>17714191258</v>
      </c>
      <c r="M50" s="36"/>
      <c r="N50" s="35">
        <f>N33+N43+N49</f>
        <v>824020313</v>
      </c>
      <c r="O50" s="36"/>
      <c r="P50" s="35">
        <f>P33+P43+P49</f>
        <v>9889409842</v>
      </c>
      <c r="Q50" s="36"/>
      <c r="R50" s="14">
        <f t="shared" si="2"/>
        <v>139231597773</v>
      </c>
    </row>
    <row r="51" spans="2:19" ht="3" customHeight="1" x14ac:dyDescent="0.15"/>
    <row r="52" spans="2:19" ht="5.0999999999999996" customHeight="1" x14ac:dyDescent="0.15">
      <c r="S52" s="19"/>
    </row>
  </sheetData>
  <mergeCells count="312">
    <mergeCell ref="B31:C32"/>
    <mergeCell ref="D31:E32"/>
    <mergeCell ref="F31:G32"/>
    <mergeCell ref="H31:I32"/>
    <mergeCell ref="J31:K32"/>
    <mergeCell ref="L31:M32"/>
    <mergeCell ref="N31:O32"/>
    <mergeCell ref="P31:Q32"/>
    <mergeCell ref="R31:R32"/>
    <mergeCell ref="B49:C49"/>
    <mergeCell ref="D49:E49"/>
    <mergeCell ref="F49:G49"/>
    <mergeCell ref="H49:I49"/>
    <mergeCell ref="J49:K49"/>
    <mergeCell ref="L49:M49"/>
    <mergeCell ref="N49:O49"/>
    <mergeCell ref="P49:Q49"/>
    <mergeCell ref="B50:C50"/>
    <mergeCell ref="D50:E50"/>
    <mergeCell ref="F50:G50"/>
    <mergeCell ref="H50:I50"/>
    <mergeCell ref="J50:K50"/>
    <mergeCell ref="L50:M50"/>
    <mergeCell ref="N50:O50"/>
    <mergeCell ref="P50:Q50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26:C26"/>
    <mergeCell ref="D26:E26"/>
    <mergeCell ref="F26:G26"/>
    <mergeCell ref="H26:I26"/>
    <mergeCell ref="J26:K26"/>
    <mergeCell ref="L26:M26"/>
    <mergeCell ref="N26:O26"/>
    <mergeCell ref="P26:Q26"/>
    <mergeCell ref="B27:C27"/>
    <mergeCell ref="D27:E27"/>
    <mergeCell ref="F27:G27"/>
    <mergeCell ref="H27:I27"/>
    <mergeCell ref="J27:K27"/>
    <mergeCell ref="L27:M27"/>
    <mergeCell ref="N27:O27"/>
    <mergeCell ref="P27:Q27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0:C10"/>
    <mergeCell ref="D10:E10"/>
    <mergeCell ref="F10:G10"/>
    <mergeCell ref="H10:I10"/>
    <mergeCell ref="J10:K10"/>
    <mergeCell ref="L10:M10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A1:E1"/>
    <mergeCell ref="A2:S2"/>
    <mergeCell ref="A3:G3"/>
    <mergeCell ref="A4:R4"/>
    <mergeCell ref="A5:R5"/>
    <mergeCell ref="A6:R6"/>
    <mergeCell ref="B7:R7"/>
    <mergeCell ref="B9:C9"/>
    <mergeCell ref="D9:E9"/>
    <mergeCell ref="F9:G9"/>
    <mergeCell ref="H9:I9"/>
    <mergeCell ref="J9:K9"/>
    <mergeCell ref="L9:M9"/>
    <mergeCell ref="N9:O9"/>
    <mergeCell ref="P9:Q9"/>
  </mergeCells>
  <phoneticPr fontId="4"/>
  <printOptions horizontalCentered="1"/>
  <pageMargins left="0" right="0" top="0.59055118110236227" bottom="0" header="0.31496062992125984" footer="0.31496062992125984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有形固定資産 (全体)</vt:lpstr>
      <vt:lpstr>'有形固定資産 (全体)'!Print_Area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黒岩 大朗</dc:creator>
  <cp:lastModifiedBy>福良 晃宏</cp:lastModifiedBy>
  <cp:lastPrinted>2020-02-20T10:39:21Z</cp:lastPrinted>
  <dcterms:created xsi:type="dcterms:W3CDTF">2020-01-21T07:28:30Z</dcterms:created>
  <dcterms:modified xsi:type="dcterms:W3CDTF">2021-03-25T09:09:53Z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2021-03-23T04:34:06Z</vt:filetime>
  </property>
</Properties>
</file>