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有形固定資産 (全体)" sheetId="1" r:id="rId1"/>
  </sheets>
  <externalReferences>
    <externalReference r:id="rId2"/>
  </externalReferences>
  <definedNames>
    <definedName name="CSV" localSheetId="0">#REF!</definedName>
    <definedName name="CSV">#REF!</definedName>
    <definedName name="CSVDATA" localSheetId="0">#REF!</definedName>
    <definedName name="CSVDATA">#REF!</definedName>
    <definedName name="_xlnm.Print_Area" localSheetId="0">'有形固定資産 (全体)'!$A$1:$T$52</definedName>
    <definedName name="カテゴリ一覧">[1]カテゴリ!$M$6:$M$16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 concurrentManualCount="2"/>
</workbook>
</file>

<file path=xl/calcChain.xml><?xml version="1.0" encoding="utf-8"?>
<calcChain xmlns="http://schemas.openxmlformats.org/spreadsheetml/2006/main">
  <c r="R49" i="1" l="1"/>
  <c r="R48" i="1"/>
  <c r="R47" i="1"/>
  <c r="R46" i="1"/>
  <c r="R45" i="1"/>
  <c r="R44" i="1"/>
  <c r="P43" i="1"/>
  <c r="N43" i="1"/>
  <c r="L43" i="1"/>
  <c r="J43" i="1"/>
  <c r="H43" i="1"/>
  <c r="F43" i="1"/>
  <c r="D43" i="1"/>
  <c r="R43" i="1" s="1"/>
  <c r="R42" i="1"/>
  <c r="R41" i="1"/>
  <c r="R40" i="1"/>
  <c r="R39" i="1"/>
  <c r="R38" i="1"/>
  <c r="R37" i="1"/>
  <c r="R36" i="1"/>
  <c r="R35" i="1"/>
  <c r="R34" i="1"/>
  <c r="P33" i="1"/>
  <c r="P50" i="1" s="1"/>
  <c r="N33" i="1"/>
  <c r="N50" i="1" s="1"/>
  <c r="L33" i="1"/>
  <c r="L50" i="1" s="1"/>
  <c r="J33" i="1"/>
  <c r="J50" i="1" s="1"/>
  <c r="H33" i="1"/>
  <c r="H50" i="1" s="1"/>
  <c r="F33" i="1"/>
  <c r="F50" i="1" s="1"/>
  <c r="D33" i="1"/>
  <c r="D50" i="1" s="1"/>
  <c r="R50" i="1" s="1"/>
  <c r="J26" i="1"/>
  <c r="P26" i="1" s="1"/>
  <c r="J25" i="1"/>
  <c r="P25" i="1" s="1"/>
  <c r="J24" i="1"/>
  <c r="P24" i="1" s="1"/>
  <c r="J23" i="1"/>
  <c r="P23" i="1" s="1"/>
  <c r="J22" i="1"/>
  <c r="P22" i="1" s="1"/>
  <c r="J21" i="1"/>
  <c r="P21" i="1" s="1"/>
  <c r="N20" i="1"/>
  <c r="L20" i="1"/>
  <c r="H20" i="1"/>
  <c r="F20" i="1"/>
  <c r="D20" i="1"/>
  <c r="J20" i="1" s="1"/>
  <c r="P20" i="1" s="1"/>
  <c r="J19" i="1"/>
  <c r="P19" i="1" s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J11" i="1"/>
  <c r="P11" i="1" s="1"/>
  <c r="N10" i="1"/>
  <c r="N27" i="1" s="1"/>
  <c r="L10" i="1"/>
  <c r="L27" i="1" s="1"/>
  <c r="H10" i="1"/>
  <c r="H27" i="1" s="1"/>
  <c r="F10" i="1"/>
  <c r="F27" i="1" s="1"/>
  <c r="D10" i="1"/>
  <c r="D27" i="1" s="1"/>
  <c r="J10" i="1" l="1"/>
  <c r="R33" i="1"/>
  <c r="J27" i="1" l="1"/>
  <c r="P10" i="1"/>
  <c r="P27" i="1" s="1"/>
</calcChain>
</file>

<file path=xl/sharedStrings.xml><?xml version="1.0" encoding="utf-8"?>
<sst xmlns="http://schemas.openxmlformats.org/spreadsheetml/2006/main" count="63" uniqueCount="41">
  <si>
    <t>【様式第５号】</t>
    <rPh sb="1" eb="3">
      <t>ヨウシキ</t>
    </rPh>
    <rPh sb="3" eb="4">
      <t>ダイ</t>
    </rPh>
    <rPh sb="5" eb="6">
      <t>ゴウ</t>
    </rPh>
    <phoneticPr fontId="5"/>
  </si>
  <si>
    <t>附属明細書</t>
    <rPh sb="0" eb="2">
      <t>フゾク</t>
    </rPh>
    <rPh sb="2" eb="5">
      <t>メイサイショ</t>
    </rPh>
    <phoneticPr fontId="5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</si>
  <si>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5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</si>
  <si>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5"/>
  </si>
  <si>
    <t>　※単位未満の四捨五入のため、合計が一致しない場合があります。</t>
    <phoneticPr fontId="5"/>
  </si>
  <si>
    <t>（１）資産項目の明細</t>
    <rPh sb="3" eb="5">
      <t>シサン</t>
    </rPh>
    <rPh sb="5" eb="7">
      <t>コウモク</t>
    </rPh>
    <rPh sb="8" eb="10">
      <t>メイサイ</t>
    </rPh>
    <phoneticPr fontId="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</si>
  <si>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5"/>
  </si>
  <si>
    <t>（単位：千円）</t>
    <rPh sb="1" eb="3">
      <t>タンイ</t>
    </rPh>
    <rPh sb="4" eb="6">
      <t>センエン</t>
    </rPh>
    <phoneticPr fontId="5"/>
  </si>
  <si>
    <t>区分</t>
    <rPh sb="0" eb="2">
      <t>クブン</t>
    </rPh>
    <phoneticPr fontId="5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</si>
  <si>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</si>
  <si>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</si>
  <si>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</si>
  <si>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</si>
  <si>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</si>
  <si>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</si>
  <si>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5"/>
  </si>
  <si>
    <t xml:space="preserve"> 事業用資産</t>
    <rPh sb="1" eb="4">
      <t>ジギョウヨウ</t>
    </rPh>
    <rPh sb="4" eb="6">
      <t>シサン</t>
    </rPh>
    <phoneticPr fontId="5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</si>
  <si>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</si>
  <si>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5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</si>
  <si>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</si>
  <si>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</si>
  <si>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5"/>
  </si>
  <si>
    <t>　　浮標等</t>
    <rPh sb="2" eb="4">
      <t>フヒョウ</t>
    </rPh>
    <rPh sb="4" eb="5">
      <t>ナド</t>
    </rPh>
    <phoneticPr fontId="5"/>
  </si>
  <si>
    <t>　　航空機</t>
    <rPh sb="2" eb="5">
      <t>コウクウキ</t>
    </rPh>
    <phoneticPr fontId="5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</si>
  <si>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</si>
  <si>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5"/>
  </si>
  <si>
    <t xml:space="preserve"> インフラ資産</t>
    <rPh sb="5" eb="7">
      <t>シサン</t>
    </rPh>
    <phoneticPr fontId="5"/>
  </si>
  <si>
    <t>　　土地</t>
    <rPh sb="2" eb="4">
      <t>トチ</t>
    </rPh>
    <phoneticPr fontId="4"/>
  </si>
  <si>
    <t>　　建物</t>
    <rPh sb="2" eb="4">
      <t>タテモノ</t>
    </rPh>
    <phoneticPr fontId="5"/>
  </si>
  <si>
    <t xml:space="preserve"> 物品</t>
    <rPh sb="1" eb="3">
      <t>ブッピン</t>
    </rPh>
    <phoneticPr fontId="4"/>
  </si>
  <si>
    <t>合計</t>
    <rPh sb="0" eb="2">
      <t>ゴウケイ</t>
    </rPh>
    <phoneticPr fontId="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</si>
  <si>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5"/>
  </si>
  <si>
    <t>（単位：千円）</t>
    <rPh sb="1" eb="3">
      <t>タンイ</t>
    </rPh>
    <phoneticPr fontId="5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</si>
  <si>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</si>
  <si>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5"/>
  </si>
  <si>
    <t>福祉</t>
    <rPh sb="0" eb="2">
      <t>フクシ</t>
    </rPh>
    <phoneticPr fontId="5"/>
  </si>
  <si>
    <t>環境衛生</t>
    <rPh sb="0" eb="2">
      <t>カンキョウ</t>
    </rPh>
    <rPh sb="2" eb="4">
      <t>エイセイ</t>
    </rPh>
    <phoneticPr fontId="5"/>
  </si>
  <si>
    <t>産業振興</t>
    <rPh sb="0" eb="2">
      <t>サンギョウ</t>
    </rPh>
    <rPh sb="2" eb="4">
      <t>シンコウ</t>
    </rPh>
    <phoneticPr fontId="5"/>
  </si>
  <si>
    <t>消防</t>
    <rPh sb="0" eb="2">
      <t>ショウボウ</t>
    </rPh>
    <phoneticPr fontId="5"/>
  </si>
  <si>
    <t>総務</t>
    <rPh sb="0" eb="2">
      <t>ソウム</t>
    </rPh>
    <phoneticPr fontId="5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</si>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</sst>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18" fillId="0" borderId="7">
      <alignment horizontal="center"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0" xfId="2" applyFont="1" applyFill="1" applyBorder="1">
      <alignment vertical="center"/>
    </xf>
    <xf numFmtId="176" fontId="12" fillId="0" borderId="0" xfId="2" applyNumberFormat="1" applyFont="1" applyFill="1" applyBorder="1">
      <alignment vertical="center"/>
    </xf>
    <xf numFmtId="0" fontId="15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76" fontId="12" fillId="0" borderId="2" xfId="1" applyNumberFormat="1" applyFont="1" applyFill="1" applyBorder="1" applyAlignment="1">
      <alignment vertical="center" wrapText="1"/>
    </xf>
    <xf numFmtId="0" fontId="12" fillId="0" borderId="5" xfId="2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vertical="center" wrapText="1"/>
    </xf>
    <xf numFmtId="176" fontId="12" fillId="0" borderId="4" xfId="1" applyNumberFormat="1" applyFont="1" applyFill="1" applyBorder="1" applyAlignment="1">
      <alignment vertical="center" wrapText="1"/>
    </xf>
    <xf numFmtId="176" fontId="11" fillId="0" borderId="2" xfId="1" applyNumberFormat="1" applyFont="1" applyFill="1" applyBorder="1" applyAlignment="1">
      <alignment vertical="center"/>
    </xf>
    <xf numFmtId="0" fontId="12" fillId="0" borderId="2" xfId="2" applyFont="1" applyFill="1" applyBorder="1" applyAlignment="1">
      <alignment horizontal="left" vertical="center" wrapText="1"/>
    </xf>
    <xf numFmtId="176" fontId="12" fillId="0" borderId="2" xfId="1" applyNumberFormat="1" applyFont="1" applyFill="1" applyBorder="1" applyAlignment="1">
      <alignment vertical="center" wrapText="1"/>
    </xf>
    <xf numFmtId="0" fontId="12" fillId="0" borderId="2" xfId="2" applyFont="1" applyFill="1" applyBorder="1" applyAlignment="1">
      <alignment horizontal="left" vertical="center"/>
    </xf>
    <xf numFmtId="176" fontId="12" fillId="0" borderId="3" xfId="1" applyNumberFormat="1" applyFont="1" applyFill="1" applyBorder="1" applyAlignment="1">
      <alignment vertical="center"/>
    </xf>
    <xf numFmtId="176" fontId="12" fillId="0" borderId="4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76" fontId="12" fillId="0" borderId="3" xfId="2" applyNumberFormat="1" applyFont="1" applyFill="1" applyBorder="1" applyAlignment="1">
      <alignment vertical="center"/>
    </xf>
    <xf numFmtId="176" fontId="12" fillId="0" borderId="4" xfId="2" applyNumberFormat="1" applyFont="1" applyFill="1" applyBorder="1" applyAlignment="1">
      <alignment vertical="center"/>
    </xf>
    <xf numFmtId="0" fontId="12" fillId="0" borderId="3" xfId="2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176" fontId="12" fillId="0" borderId="6" xfId="1" applyNumberFormat="1" applyFont="1" applyFill="1" applyBorder="1" applyAlignment="1">
      <alignment vertical="center" wrapText="1"/>
    </xf>
    <xf numFmtId="0" fontId="12" fillId="0" borderId="3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</cellXfs>
  <cellStyles count="16">
    <cellStyle name="桁区切り" xfId="1" builtinId="6"/>
    <cellStyle name="桁区切り 2" xfId="3"/>
    <cellStyle name="標準" xfId="0" builtinId="0"/>
    <cellStyle name="標準 10" xfId="4"/>
    <cellStyle name="標準 2" xfId="2"/>
    <cellStyle name="標準 2 2" xfId="5"/>
    <cellStyle name="標準 2 3" xfId="6"/>
    <cellStyle name="標準 3" xfId="7"/>
    <cellStyle name="標準 3 2" xfId="8"/>
    <cellStyle name="標準 4" xfId="9"/>
    <cellStyle name="標準 5" xfId="10"/>
    <cellStyle name="標準 6" xfId="11"/>
    <cellStyle name="標準 7" xfId="12"/>
    <cellStyle name="標準 8" xfId="13"/>
    <cellStyle name="標準 9" xfId="14"/>
    <cellStyle name="標準１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9" style="1"/>
  </cols>
  <sheetData>
    <row r="1" spans="1:19" ht="18.75" customHeight="1" x14ac:dyDescent="0.15">
      <c r="A1" s="22" t="s">
        <v>0</v>
      </c>
      <c r="B1" s="23"/>
      <c r="C1" s="23"/>
      <c r="D1" s="23"/>
      <c r="E1" s="23"/>
    </row>
    <row r="2" spans="1:19" ht="24.75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9.5" customHeight="1" x14ac:dyDescent="0.15">
      <c r="A3" s="22" t="s">
        <v>2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7.25" customHeight="1" x14ac:dyDescent="0.1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9" ht="16.5" customHeight="1" x14ac:dyDescent="0.15">
      <c r="A6" s="22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9" ht="1.5" customHeight="1" x14ac:dyDescent="0.1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ht="20.25" customHeight="1" x14ac:dyDescent="0.15">
      <c r="A8" s="3"/>
      <c r="B8" s="4" t="s">
        <v>6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7</v>
      </c>
      <c r="R8" s="6"/>
      <c r="S8" s="3"/>
    </row>
    <row r="9" spans="1:19" ht="37.5" customHeight="1" x14ac:dyDescent="0.15">
      <c r="A9" s="3"/>
      <c r="B9" s="27" t="s">
        <v>8</v>
      </c>
      <c r="C9" s="27"/>
      <c r="D9" s="28" t="s">
        <v>9</v>
      </c>
      <c r="E9" s="29"/>
      <c r="F9" s="28" t="s">
        <v>10</v>
      </c>
      <c r="G9" s="29"/>
      <c r="H9" s="28" t="s">
        <v>11</v>
      </c>
      <c r="I9" s="29"/>
      <c r="J9" s="28" t="s">
        <v>12</v>
      </c>
      <c r="K9" s="29"/>
      <c r="L9" s="28" t="s">
        <v>13</v>
      </c>
      <c r="M9" s="29"/>
      <c r="N9" s="29" t="s">
        <v>14</v>
      </c>
      <c r="O9" s="27"/>
      <c r="P9" s="30" t="s">
        <v>15</v>
      </c>
      <c r="Q9" s="31"/>
      <c r="R9" s="8"/>
      <c r="S9" s="3"/>
    </row>
    <row r="10" spans="1:19" ht="14.1" customHeight="1" x14ac:dyDescent="0.15">
      <c r="A10" s="3"/>
      <c r="B10" s="35" t="s">
        <v>16</v>
      </c>
      <c r="C10" s="35"/>
      <c r="D10" s="32">
        <f>SUM(D11:E19)</f>
        <v>78169856670</v>
      </c>
      <c r="E10" s="33"/>
      <c r="F10" s="32">
        <f>SUM(F11:G19)</f>
        <v>989342014</v>
      </c>
      <c r="G10" s="33"/>
      <c r="H10" s="32">
        <f>SUM(H11:I19)</f>
        <v>2582952189</v>
      </c>
      <c r="I10" s="33"/>
      <c r="J10" s="32">
        <f>D10+F10-H10</f>
        <v>76576246495</v>
      </c>
      <c r="K10" s="33"/>
      <c r="L10" s="32">
        <f>SUM(L11:M19)</f>
        <v>37611511919</v>
      </c>
      <c r="M10" s="33"/>
      <c r="N10" s="32">
        <f>SUM(N11:O19)</f>
        <v>1331618745</v>
      </c>
      <c r="O10" s="33"/>
      <c r="P10" s="34">
        <f>J10-L10</f>
        <v>38964734576</v>
      </c>
      <c r="Q10" s="34"/>
      <c r="R10" s="8"/>
      <c r="S10" s="3"/>
    </row>
    <row r="11" spans="1:19" ht="14.1" customHeight="1" x14ac:dyDescent="0.15">
      <c r="A11" s="3"/>
      <c r="B11" s="35" t="s">
        <v>17</v>
      </c>
      <c r="C11" s="35"/>
      <c r="D11" s="32">
        <v>18291986057</v>
      </c>
      <c r="E11" s="33"/>
      <c r="F11" s="32">
        <v>59388478</v>
      </c>
      <c r="G11" s="33"/>
      <c r="H11" s="32">
        <v>65205423</v>
      </c>
      <c r="I11" s="33"/>
      <c r="J11" s="32">
        <f>D11+F11-H11</f>
        <v>18286169112</v>
      </c>
      <c r="K11" s="33"/>
      <c r="L11" s="32">
        <v>0</v>
      </c>
      <c r="M11" s="33"/>
      <c r="N11" s="33">
        <v>0</v>
      </c>
      <c r="O11" s="36"/>
      <c r="P11" s="34">
        <f t="shared" ref="P11:P26" si="0">J11-L11</f>
        <v>18286169112</v>
      </c>
      <c r="Q11" s="34"/>
      <c r="R11" s="8"/>
      <c r="S11" s="3"/>
    </row>
    <row r="12" spans="1:19" ht="14.1" customHeight="1" x14ac:dyDescent="0.15">
      <c r="A12" s="3"/>
      <c r="B12" s="37" t="s">
        <v>18</v>
      </c>
      <c r="C12" s="37"/>
      <c r="D12" s="38">
        <v>1027278190</v>
      </c>
      <c r="E12" s="39"/>
      <c r="F12" s="38">
        <v>0</v>
      </c>
      <c r="G12" s="39"/>
      <c r="H12" s="38">
        <v>0</v>
      </c>
      <c r="I12" s="39"/>
      <c r="J12" s="32">
        <f t="shared" ref="J12:J26" si="1">D12+F12-H12</f>
        <v>1027278190</v>
      </c>
      <c r="K12" s="33"/>
      <c r="L12" s="32">
        <v>0</v>
      </c>
      <c r="M12" s="33"/>
      <c r="N12" s="33">
        <v>0</v>
      </c>
      <c r="O12" s="36"/>
      <c r="P12" s="34">
        <f t="shared" si="0"/>
        <v>1027278190</v>
      </c>
      <c r="Q12" s="34"/>
      <c r="R12" s="8"/>
      <c r="S12" s="3"/>
    </row>
    <row r="13" spans="1:19" ht="14.1" customHeight="1" x14ac:dyDescent="0.15">
      <c r="A13" s="3"/>
      <c r="B13" s="37" t="s">
        <v>19</v>
      </c>
      <c r="C13" s="37"/>
      <c r="D13" s="38">
        <v>56758414783</v>
      </c>
      <c r="E13" s="39"/>
      <c r="F13" s="38">
        <v>612104497</v>
      </c>
      <c r="G13" s="39"/>
      <c r="H13" s="38">
        <v>2500291566</v>
      </c>
      <c r="I13" s="39"/>
      <c r="J13" s="32">
        <f t="shared" si="1"/>
        <v>54870227714</v>
      </c>
      <c r="K13" s="33"/>
      <c r="L13" s="32">
        <v>36030816175</v>
      </c>
      <c r="M13" s="33"/>
      <c r="N13" s="33">
        <v>1256771839</v>
      </c>
      <c r="O13" s="36"/>
      <c r="P13" s="34">
        <f t="shared" si="0"/>
        <v>18839411539</v>
      </c>
      <c r="Q13" s="34"/>
      <c r="R13" s="8"/>
      <c r="S13" s="3"/>
    </row>
    <row r="14" spans="1:19" ht="14.1" customHeight="1" x14ac:dyDescent="0.15">
      <c r="A14" s="3"/>
      <c r="B14" s="35" t="s">
        <v>20</v>
      </c>
      <c r="C14" s="35"/>
      <c r="D14" s="32">
        <v>2058842440</v>
      </c>
      <c r="E14" s="33"/>
      <c r="F14" s="32">
        <v>297817199</v>
      </c>
      <c r="G14" s="33"/>
      <c r="H14" s="32">
        <v>0</v>
      </c>
      <c r="I14" s="33"/>
      <c r="J14" s="32">
        <f t="shared" si="1"/>
        <v>2356659639</v>
      </c>
      <c r="K14" s="33"/>
      <c r="L14" s="32">
        <v>1580695744</v>
      </c>
      <c r="M14" s="33"/>
      <c r="N14" s="33">
        <v>74846906</v>
      </c>
      <c r="O14" s="36"/>
      <c r="P14" s="34">
        <f t="shared" si="0"/>
        <v>775963895</v>
      </c>
      <c r="Q14" s="34"/>
      <c r="R14" s="8"/>
      <c r="S14" s="3"/>
    </row>
    <row r="15" spans="1:19" ht="14.1" customHeight="1" x14ac:dyDescent="0.15">
      <c r="A15" s="3"/>
      <c r="B15" s="37" t="s">
        <v>21</v>
      </c>
      <c r="C15" s="37"/>
      <c r="D15" s="38">
        <v>0</v>
      </c>
      <c r="E15" s="39"/>
      <c r="F15" s="38">
        <v>0</v>
      </c>
      <c r="G15" s="39"/>
      <c r="H15" s="38">
        <v>0</v>
      </c>
      <c r="I15" s="39"/>
      <c r="J15" s="32">
        <f t="shared" si="1"/>
        <v>0</v>
      </c>
      <c r="K15" s="33"/>
      <c r="L15" s="32">
        <v>0</v>
      </c>
      <c r="M15" s="33"/>
      <c r="N15" s="33">
        <v>0</v>
      </c>
      <c r="O15" s="36"/>
      <c r="P15" s="34">
        <f t="shared" si="0"/>
        <v>0</v>
      </c>
      <c r="Q15" s="34"/>
      <c r="R15" s="8"/>
      <c r="S15" s="3"/>
    </row>
    <row r="16" spans="1:19" ht="14.1" customHeight="1" x14ac:dyDescent="0.15">
      <c r="A16" s="3"/>
      <c r="B16" s="35" t="s">
        <v>22</v>
      </c>
      <c r="C16" s="35"/>
      <c r="D16" s="32">
        <v>0</v>
      </c>
      <c r="E16" s="33"/>
      <c r="F16" s="32">
        <v>0</v>
      </c>
      <c r="G16" s="33"/>
      <c r="H16" s="32">
        <v>0</v>
      </c>
      <c r="I16" s="33"/>
      <c r="J16" s="32">
        <f t="shared" si="1"/>
        <v>0</v>
      </c>
      <c r="K16" s="33"/>
      <c r="L16" s="32">
        <v>0</v>
      </c>
      <c r="M16" s="33"/>
      <c r="N16" s="33">
        <v>0</v>
      </c>
      <c r="O16" s="36"/>
      <c r="P16" s="34">
        <f t="shared" si="0"/>
        <v>0</v>
      </c>
      <c r="Q16" s="34"/>
      <c r="R16" s="8"/>
      <c r="S16" s="3"/>
    </row>
    <row r="17" spans="1:19" ht="14.1" customHeight="1" x14ac:dyDescent="0.15">
      <c r="A17" s="3"/>
      <c r="B17" s="37" t="s">
        <v>23</v>
      </c>
      <c r="C17" s="37"/>
      <c r="D17" s="38">
        <v>0</v>
      </c>
      <c r="E17" s="39"/>
      <c r="F17" s="38">
        <v>0</v>
      </c>
      <c r="G17" s="39"/>
      <c r="H17" s="38">
        <v>0</v>
      </c>
      <c r="I17" s="39"/>
      <c r="J17" s="32">
        <f t="shared" si="1"/>
        <v>0</v>
      </c>
      <c r="K17" s="33"/>
      <c r="L17" s="32">
        <v>0</v>
      </c>
      <c r="M17" s="33"/>
      <c r="N17" s="33">
        <v>0</v>
      </c>
      <c r="O17" s="36"/>
      <c r="P17" s="34">
        <f t="shared" si="0"/>
        <v>0</v>
      </c>
      <c r="Q17" s="34"/>
      <c r="R17" s="8"/>
      <c r="S17" s="3"/>
    </row>
    <row r="18" spans="1:19" ht="14.1" customHeight="1" x14ac:dyDescent="0.15">
      <c r="A18" s="3"/>
      <c r="B18" s="37" t="s">
        <v>24</v>
      </c>
      <c r="C18" s="37"/>
      <c r="D18" s="38">
        <v>0</v>
      </c>
      <c r="E18" s="39"/>
      <c r="F18" s="38">
        <v>0</v>
      </c>
      <c r="G18" s="39"/>
      <c r="H18" s="38">
        <v>0</v>
      </c>
      <c r="I18" s="39"/>
      <c r="J18" s="32">
        <f t="shared" si="1"/>
        <v>0</v>
      </c>
      <c r="K18" s="33"/>
      <c r="L18" s="32">
        <v>0</v>
      </c>
      <c r="M18" s="33"/>
      <c r="N18" s="33">
        <v>0</v>
      </c>
      <c r="O18" s="36"/>
      <c r="P18" s="34">
        <f t="shared" si="0"/>
        <v>0</v>
      </c>
      <c r="Q18" s="34"/>
      <c r="R18" s="8"/>
      <c r="S18" s="3"/>
    </row>
    <row r="19" spans="1:19" ht="14.1" customHeight="1" x14ac:dyDescent="0.15">
      <c r="A19" s="3"/>
      <c r="B19" s="37" t="s">
        <v>25</v>
      </c>
      <c r="C19" s="37"/>
      <c r="D19" s="38">
        <v>33335200</v>
      </c>
      <c r="E19" s="39"/>
      <c r="F19" s="38">
        <v>20031840</v>
      </c>
      <c r="G19" s="39"/>
      <c r="H19" s="38">
        <v>17455200</v>
      </c>
      <c r="I19" s="39"/>
      <c r="J19" s="32">
        <f t="shared" si="1"/>
        <v>35911840</v>
      </c>
      <c r="K19" s="33"/>
      <c r="L19" s="32">
        <v>0</v>
      </c>
      <c r="M19" s="33"/>
      <c r="N19" s="33">
        <v>0</v>
      </c>
      <c r="O19" s="36"/>
      <c r="P19" s="34">
        <f t="shared" si="0"/>
        <v>35911840</v>
      </c>
      <c r="Q19" s="34"/>
      <c r="R19" s="8"/>
      <c r="S19" s="3"/>
    </row>
    <row r="20" spans="1:19" ht="14.1" customHeight="1" x14ac:dyDescent="0.15">
      <c r="A20" s="3"/>
      <c r="B20" s="40" t="s">
        <v>26</v>
      </c>
      <c r="C20" s="40"/>
      <c r="D20" s="38">
        <f>SUM(D21:E25)</f>
        <v>153085021421</v>
      </c>
      <c r="E20" s="39"/>
      <c r="F20" s="38">
        <f>SUM(F21:G25)</f>
        <v>1648179139</v>
      </c>
      <c r="G20" s="39"/>
      <c r="H20" s="38">
        <f>SUM(H21:I25)</f>
        <v>326111813</v>
      </c>
      <c r="I20" s="39"/>
      <c r="J20" s="32">
        <f>D20+F20-H20</f>
        <v>154407088747</v>
      </c>
      <c r="K20" s="33"/>
      <c r="L20" s="38">
        <f>SUM(L21:M25)</f>
        <v>55533041852</v>
      </c>
      <c r="M20" s="39"/>
      <c r="N20" s="38">
        <f>SUM(N21:O25)</f>
        <v>3004566405</v>
      </c>
      <c r="O20" s="39"/>
      <c r="P20" s="34">
        <f t="shared" si="0"/>
        <v>98874046895</v>
      </c>
      <c r="Q20" s="34"/>
      <c r="R20" s="8"/>
      <c r="S20" s="3"/>
    </row>
    <row r="21" spans="1:19" ht="14.1" customHeight="1" x14ac:dyDescent="0.15">
      <c r="A21" s="3"/>
      <c r="B21" s="35" t="s">
        <v>27</v>
      </c>
      <c r="C21" s="35"/>
      <c r="D21" s="32">
        <v>13024940555</v>
      </c>
      <c r="E21" s="33"/>
      <c r="F21" s="32">
        <v>97094793</v>
      </c>
      <c r="G21" s="33"/>
      <c r="H21" s="32">
        <v>41706055</v>
      </c>
      <c r="I21" s="33"/>
      <c r="J21" s="32">
        <f t="shared" si="1"/>
        <v>13080329293</v>
      </c>
      <c r="K21" s="33"/>
      <c r="L21" s="32">
        <v>0</v>
      </c>
      <c r="M21" s="33"/>
      <c r="N21" s="33">
        <v>0</v>
      </c>
      <c r="O21" s="36"/>
      <c r="P21" s="34">
        <f t="shared" si="0"/>
        <v>13080329293</v>
      </c>
      <c r="Q21" s="34"/>
      <c r="R21" s="8"/>
      <c r="S21" s="3"/>
    </row>
    <row r="22" spans="1:19" ht="14.1" customHeight="1" x14ac:dyDescent="0.15">
      <c r="A22" s="3"/>
      <c r="B22" s="37" t="s">
        <v>28</v>
      </c>
      <c r="C22" s="37"/>
      <c r="D22" s="32">
        <v>1586779419</v>
      </c>
      <c r="E22" s="33"/>
      <c r="F22" s="32">
        <v>3864344</v>
      </c>
      <c r="G22" s="33"/>
      <c r="H22" s="32">
        <v>0</v>
      </c>
      <c r="I22" s="33"/>
      <c r="J22" s="32">
        <f t="shared" si="1"/>
        <v>1590643763</v>
      </c>
      <c r="K22" s="33"/>
      <c r="L22" s="32">
        <v>455353756</v>
      </c>
      <c r="M22" s="33"/>
      <c r="N22" s="33">
        <v>51563722</v>
      </c>
      <c r="O22" s="36"/>
      <c r="P22" s="34">
        <f t="shared" si="0"/>
        <v>1135290007</v>
      </c>
      <c r="Q22" s="34"/>
      <c r="R22" s="8"/>
      <c r="S22" s="3"/>
    </row>
    <row r="23" spans="1:19" ht="14.1" customHeight="1" x14ac:dyDescent="0.15">
      <c r="A23" s="3"/>
      <c r="B23" s="35" t="s">
        <v>20</v>
      </c>
      <c r="C23" s="35"/>
      <c r="D23" s="32">
        <v>137948399206</v>
      </c>
      <c r="E23" s="33"/>
      <c r="F23" s="32">
        <v>1418958504</v>
      </c>
      <c r="G23" s="33"/>
      <c r="H23" s="32">
        <v>68407744</v>
      </c>
      <c r="I23" s="33"/>
      <c r="J23" s="32">
        <f t="shared" si="1"/>
        <v>139298949966</v>
      </c>
      <c r="K23" s="33"/>
      <c r="L23" s="32">
        <v>54835359797</v>
      </c>
      <c r="M23" s="33"/>
      <c r="N23" s="33">
        <v>2946474271</v>
      </c>
      <c r="O23" s="36"/>
      <c r="P23" s="34">
        <f t="shared" si="0"/>
        <v>84463590169</v>
      </c>
      <c r="Q23" s="34"/>
      <c r="R23" s="8"/>
      <c r="S23" s="3"/>
    </row>
    <row r="24" spans="1:19" ht="14.1" customHeight="1" x14ac:dyDescent="0.15">
      <c r="A24" s="3"/>
      <c r="B24" s="35" t="s">
        <v>24</v>
      </c>
      <c r="C24" s="35"/>
      <c r="D24" s="32">
        <v>297355890</v>
      </c>
      <c r="E24" s="33"/>
      <c r="F24" s="32">
        <v>0</v>
      </c>
      <c r="G24" s="33"/>
      <c r="H24" s="32">
        <v>0</v>
      </c>
      <c r="I24" s="33"/>
      <c r="J24" s="32">
        <f t="shared" si="1"/>
        <v>297355890</v>
      </c>
      <c r="K24" s="33"/>
      <c r="L24" s="32">
        <v>242328299</v>
      </c>
      <c r="M24" s="33"/>
      <c r="N24" s="33">
        <v>6528412</v>
      </c>
      <c r="O24" s="36"/>
      <c r="P24" s="34">
        <f t="shared" si="0"/>
        <v>55027591</v>
      </c>
      <c r="Q24" s="34"/>
      <c r="R24" s="8"/>
      <c r="S24" s="3"/>
    </row>
    <row r="25" spans="1:19" ht="14.1" customHeight="1" x14ac:dyDescent="0.15">
      <c r="A25" s="3"/>
      <c r="B25" s="37" t="s">
        <v>25</v>
      </c>
      <c r="C25" s="37"/>
      <c r="D25" s="32">
        <v>227546351</v>
      </c>
      <c r="E25" s="33"/>
      <c r="F25" s="32">
        <v>128261498</v>
      </c>
      <c r="G25" s="33"/>
      <c r="H25" s="32">
        <v>215998014</v>
      </c>
      <c r="I25" s="33"/>
      <c r="J25" s="32">
        <f t="shared" si="1"/>
        <v>139809835</v>
      </c>
      <c r="K25" s="33"/>
      <c r="L25" s="32">
        <v>0</v>
      </c>
      <c r="M25" s="33"/>
      <c r="N25" s="33">
        <v>0</v>
      </c>
      <c r="O25" s="36"/>
      <c r="P25" s="34">
        <f t="shared" si="0"/>
        <v>139809835</v>
      </c>
      <c r="Q25" s="34"/>
      <c r="R25" s="8"/>
      <c r="S25" s="3"/>
    </row>
    <row r="26" spans="1:19" ht="14.1" customHeight="1" x14ac:dyDescent="0.15">
      <c r="A26" s="3"/>
      <c r="B26" s="35" t="s">
        <v>29</v>
      </c>
      <c r="C26" s="35"/>
      <c r="D26" s="32">
        <v>8195459288</v>
      </c>
      <c r="E26" s="33"/>
      <c r="F26" s="32">
        <v>373376268</v>
      </c>
      <c r="G26" s="33"/>
      <c r="H26" s="32">
        <v>62128562</v>
      </c>
      <c r="I26" s="33"/>
      <c r="J26" s="32">
        <f t="shared" si="1"/>
        <v>8506706994</v>
      </c>
      <c r="K26" s="33"/>
      <c r="L26" s="32">
        <v>5431019092</v>
      </c>
      <c r="M26" s="33"/>
      <c r="N26" s="33">
        <v>372956736</v>
      </c>
      <c r="O26" s="36"/>
      <c r="P26" s="34">
        <f t="shared" si="0"/>
        <v>3075687902</v>
      </c>
      <c r="Q26" s="34"/>
      <c r="R26" s="8"/>
      <c r="S26" s="3"/>
    </row>
    <row r="27" spans="1:19" ht="14.1" customHeight="1" x14ac:dyDescent="0.15">
      <c r="A27" s="3"/>
      <c r="B27" s="41" t="s">
        <v>30</v>
      </c>
      <c r="C27" s="42"/>
      <c r="D27" s="43">
        <f>D10+D20+D26</f>
        <v>239450337379</v>
      </c>
      <c r="E27" s="44"/>
      <c r="F27" s="43">
        <f>F10+F20+F26</f>
        <v>3010897421</v>
      </c>
      <c r="G27" s="44"/>
      <c r="H27" s="43">
        <f>H10+H20+H26</f>
        <v>2971192564</v>
      </c>
      <c r="I27" s="44"/>
      <c r="J27" s="43">
        <f>J10+J20+J26</f>
        <v>239490042236</v>
      </c>
      <c r="K27" s="44"/>
      <c r="L27" s="43">
        <f>L10+L20+L26</f>
        <v>98575572863</v>
      </c>
      <c r="M27" s="44"/>
      <c r="N27" s="43">
        <f>N10+N20+N26</f>
        <v>4709141886</v>
      </c>
      <c r="O27" s="44"/>
      <c r="P27" s="43">
        <f>P10+P20+P26</f>
        <v>140914469373</v>
      </c>
      <c r="Q27" s="44"/>
      <c r="R27" s="8"/>
      <c r="S27" s="3"/>
    </row>
    <row r="28" spans="1:19" ht="8.4499999999999993" customHeight="1" x14ac:dyDescent="0.15">
      <c r="A28" s="3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2"/>
      <c r="Q28" s="12"/>
      <c r="R28" s="12"/>
      <c r="S28" s="3"/>
    </row>
    <row r="29" spans="1:19" ht="17.25" customHeight="1" x14ac:dyDescent="0.15">
      <c r="A29" s="3"/>
      <c r="B29" s="3"/>
      <c r="C29" s="13"/>
      <c r="D29" s="14"/>
      <c r="E29" s="14"/>
      <c r="F29" s="15"/>
      <c r="G29" s="14"/>
      <c r="H29" s="14"/>
      <c r="I29" s="14"/>
      <c r="J29" s="14"/>
      <c r="K29" s="14"/>
      <c r="L29" s="14"/>
      <c r="M29" s="14"/>
      <c r="N29" s="14"/>
      <c r="O29" s="3"/>
      <c r="P29" s="3"/>
      <c r="Q29" s="3"/>
      <c r="R29" s="3"/>
      <c r="S29" s="3"/>
    </row>
    <row r="30" spans="1:19" ht="20.25" customHeight="1" x14ac:dyDescent="0.15">
      <c r="A30" s="3"/>
      <c r="B30" s="16" t="s">
        <v>31</v>
      </c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3"/>
      <c r="Q30" s="3"/>
      <c r="R30" s="18" t="s">
        <v>32</v>
      </c>
      <c r="S30" s="3"/>
    </row>
    <row r="31" spans="1:19" ht="12.95" customHeight="1" x14ac:dyDescent="0.15">
      <c r="A31" s="3"/>
      <c r="B31" s="27" t="s">
        <v>8</v>
      </c>
      <c r="C31" s="27"/>
      <c r="D31" s="27" t="s">
        <v>33</v>
      </c>
      <c r="E31" s="27"/>
      <c r="F31" s="27" t="s">
        <v>34</v>
      </c>
      <c r="G31" s="27"/>
      <c r="H31" s="27" t="s">
        <v>35</v>
      </c>
      <c r="I31" s="27"/>
      <c r="J31" s="27" t="s">
        <v>36</v>
      </c>
      <c r="K31" s="27"/>
      <c r="L31" s="27" t="s">
        <v>37</v>
      </c>
      <c r="M31" s="27"/>
      <c r="N31" s="27" t="s">
        <v>38</v>
      </c>
      <c r="O31" s="27"/>
      <c r="P31" s="27" t="s">
        <v>39</v>
      </c>
      <c r="Q31" s="27"/>
      <c r="R31" s="27" t="s">
        <v>40</v>
      </c>
      <c r="S31" s="3"/>
    </row>
    <row r="32" spans="1:19" ht="12.95" customHeight="1" x14ac:dyDescent="0.15">
      <c r="A32" s="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"/>
    </row>
    <row r="33" spans="1:19" ht="14.1" customHeight="1" x14ac:dyDescent="0.15">
      <c r="A33" s="3"/>
      <c r="B33" s="45" t="s">
        <v>16</v>
      </c>
      <c r="C33" s="46"/>
      <c r="D33" s="32">
        <f>SUM(D34:E42)</f>
        <v>9656748142</v>
      </c>
      <c r="E33" s="33"/>
      <c r="F33" s="32">
        <f>SUM(F34:G42)</f>
        <v>14073717766</v>
      </c>
      <c r="G33" s="33"/>
      <c r="H33" s="32">
        <f t="shared" ref="H33" si="2">SUM(H34:I42)</f>
        <v>1501996304</v>
      </c>
      <c r="I33" s="33"/>
      <c r="J33" s="32">
        <f t="shared" ref="J33" si="3">SUM(J34:K42)</f>
        <v>865133757</v>
      </c>
      <c r="K33" s="33"/>
      <c r="L33" s="32">
        <f>SUM(L34:M42)</f>
        <v>4105754552</v>
      </c>
      <c r="M33" s="33"/>
      <c r="N33" s="32">
        <f t="shared" ref="N33" si="4">SUM(N34:O42)</f>
        <v>456953510</v>
      </c>
      <c r="O33" s="33"/>
      <c r="P33" s="32">
        <f t="shared" ref="P33" si="5">SUM(P34:Q42)</f>
        <v>8304430545</v>
      </c>
      <c r="Q33" s="33"/>
      <c r="R33" s="19">
        <f>SUM(D33:Q33)</f>
        <v>38964734576</v>
      </c>
      <c r="S33" s="3"/>
    </row>
    <row r="34" spans="1:19" ht="14.1" customHeight="1" x14ac:dyDescent="0.15">
      <c r="A34" s="3"/>
      <c r="B34" s="37" t="s">
        <v>27</v>
      </c>
      <c r="C34" s="37"/>
      <c r="D34" s="38">
        <v>3819710705</v>
      </c>
      <c r="E34" s="39"/>
      <c r="F34" s="38">
        <v>8231192360</v>
      </c>
      <c r="G34" s="39"/>
      <c r="H34" s="38">
        <v>869448205</v>
      </c>
      <c r="I34" s="39"/>
      <c r="J34" s="38">
        <v>484619946</v>
      </c>
      <c r="K34" s="39"/>
      <c r="L34" s="38">
        <v>1479253404</v>
      </c>
      <c r="M34" s="39"/>
      <c r="N34" s="38">
        <v>56547075</v>
      </c>
      <c r="O34" s="39"/>
      <c r="P34" s="38">
        <v>3345397417</v>
      </c>
      <c r="Q34" s="39"/>
      <c r="R34" s="19">
        <f t="shared" ref="R34:R49" si="6">SUM(D34:Q34)</f>
        <v>18286169112</v>
      </c>
      <c r="S34" s="3"/>
    </row>
    <row r="35" spans="1:19" ht="14.1" customHeight="1" x14ac:dyDescent="0.15">
      <c r="A35" s="3"/>
      <c r="B35" s="37" t="s">
        <v>18</v>
      </c>
      <c r="C35" s="37"/>
      <c r="D35" s="38">
        <v>0</v>
      </c>
      <c r="E35" s="39"/>
      <c r="F35" s="38">
        <v>0</v>
      </c>
      <c r="G35" s="39"/>
      <c r="H35" s="38">
        <v>0</v>
      </c>
      <c r="I35" s="39"/>
      <c r="J35" s="38">
        <v>0</v>
      </c>
      <c r="K35" s="39"/>
      <c r="L35" s="38">
        <v>1027278190</v>
      </c>
      <c r="M35" s="39"/>
      <c r="N35" s="38">
        <v>0</v>
      </c>
      <c r="O35" s="39"/>
      <c r="P35" s="38">
        <v>0</v>
      </c>
      <c r="Q35" s="39"/>
      <c r="R35" s="19">
        <f t="shared" si="6"/>
        <v>1027278190</v>
      </c>
      <c r="S35" s="3"/>
    </row>
    <row r="36" spans="1:19" ht="14.1" customHeight="1" x14ac:dyDescent="0.15">
      <c r="A36" s="3"/>
      <c r="B36" s="35" t="s">
        <v>19</v>
      </c>
      <c r="C36" s="35"/>
      <c r="D36" s="38">
        <v>5460025863</v>
      </c>
      <c r="E36" s="39"/>
      <c r="F36" s="38">
        <v>5798434815</v>
      </c>
      <c r="G36" s="39"/>
      <c r="H36" s="38">
        <v>631538231</v>
      </c>
      <c r="I36" s="39"/>
      <c r="J36" s="38">
        <v>315108244</v>
      </c>
      <c r="K36" s="39"/>
      <c r="L36" s="38">
        <v>1577546373</v>
      </c>
      <c r="M36" s="39"/>
      <c r="N36" s="38">
        <v>384547624</v>
      </c>
      <c r="O36" s="39"/>
      <c r="P36" s="38">
        <v>4672210389</v>
      </c>
      <c r="Q36" s="39"/>
      <c r="R36" s="19">
        <f t="shared" si="6"/>
        <v>18839411539</v>
      </c>
      <c r="S36" s="3"/>
    </row>
    <row r="37" spans="1:19" ht="14.1" customHeight="1" x14ac:dyDescent="0.15">
      <c r="A37" s="3"/>
      <c r="B37" s="37" t="s">
        <v>20</v>
      </c>
      <c r="C37" s="37"/>
      <c r="D37" s="38">
        <v>377011574</v>
      </c>
      <c r="E37" s="39"/>
      <c r="F37" s="38">
        <v>31227791</v>
      </c>
      <c r="G37" s="39"/>
      <c r="H37" s="38">
        <v>1009868</v>
      </c>
      <c r="I37" s="39"/>
      <c r="J37" s="38">
        <v>49525567</v>
      </c>
      <c r="K37" s="39"/>
      <c r="L37" s="38">
        <v>21676585</v>
      </c>
      <c r="M37" s="39"/>
      <c r="N37" s="38">
        <v>8689771</v>
      </c>
      <c r="O37" s="39"/>
      <c r="P37" s="38">
        <v>286822739</v>
      </c>
      <c r="Q37" s="39"/>
      <c r="R37" s="19">
        <f t="shared" si="6"/>
        <v>775963895</v>
      </c>
      <c r="S37" s="3"/>
    </row>
    <row r="38" spans="1:19" ht="14.1" customHeight="1" x14ac:dyDescent="0.15">
      <c r="A38" s="3"/>
      <c r="B38" s="37" t="s">
        <v>21</v>
      </c>
      <c r="C38" s="37"/>
      <c r="D38" s="38">
        <v>0</v>
      </c>
      <c r="E38" s="39"/>
      <c r="F38" s="38">
        <v>0</v>
      </c>
      <c r="G38" s="39"/>
      <c r="H38" s="38">
        <v>0</v>
      </c>
      <c r="I38" s="39"/>
      <c r="J38" s="38">
        <v>0</v>
      </c>
      <c r="K38" s="39"/>
      <c r="L38" s="32">
        <v>0</v>
      </c>
      <c r="M38" s="47"/>
      <c r="N38" s="36">
        <v>0</v>
      </c>
      <c r="O38" s="36"/>
      <c r="P38" s="34">
        <v>0</v>
      </c>
      <c r="Q38" s="34"/>
      <c r="R38" s="19">
        <f t="shared" si="6"/>
        <v>0</v>
      </c>
      <c r="S38" s="3"/>
    </row>
    <row r="39" spans="1:19" ht="14.1" customHeight="1" x14ac:dyDescent="0.15">
      <c r="A39" s="3"/>
      <c r="B39" s="35" t="s">
        <v>22</v>
      </c>
      <c r="C39" s="35"/>
      <c r="D39" s="32">
        <v>0</v>
      </c>
      <c r="E39" s="33"/>
      <c r="F39" s="32">
        <v>0</v>
      </c>
      <c r="G39" s="33"/>
      <c r="H39" s="32">
        <v>0</v>
      </c>
      <c r="I39" s="33"/>
      <c r="J39" s="32">
        <v>0</v>
      </c>
      <c r="K39" s="33"/>
      <c r="L39" s="32">
        <v>0</v>
      </c>
      <c r="M39" s="47"/>
      <c r="N39" s="36">
        <v>0</v>
      </c>
      <c r="O39" s="36"/>
      <c r="P39" s="34">
        <v>0</v>
      </c>
      <c r="Q39" s="34"/>
      <c r="R39" s="19">
        <f t="shared" si="6"/>
        <v>0</v>
      </c>
      <c r="S39" s="3"/>
    </row>
    <row r="40" spans="1:19" ht="14.1" customHeight="1" x14ac:dyDescent="0.15">
      <c r="A40" s="3"/>
      <c r="B40" s="37" t="s">
        <v>23</v>
      </c>
      <c r="C40" s="37"/>
      <c r="D40" s="38">
        <v>0</v>
      </c>
      <c r="E40" s="39"/>
      <c r="F40" s="38">
        <v>0</v>
      </c>
      <c r="G40" s="39"/>
      <c r="H40" s="38">
        <v>0</v>
      </c>
      <c r="I40" s="39"/>
      <c r="J40" s="38">
        <v>0</v>
      </c>
      <c r="K40" s="39"/>
      <c r="L40" s="32">
        <v>0</v>
      </c>
      <c r="M40" s="47"/>
      <c r="N40" s="36">
        <v>0</v>
      </c>
      <c r="O40" s="36"/>
      <c r="P40" s="34">
        <v>0</v>
      </c>
      <c r="Q40" s="34"/>
      <c r="R40" s="19">
        <f t="shared" si="6"/>
        <v>0</v>
      </c>
      <c r="S40" s="3"/>
    </row>
    <row r="41" spans="1:19" ht="14.1" customHeight="1" x14ac:dyDescent="0.15">
      <c r="A41" s="3"/>
      <c r="B41" s="37" t="s">
        <v>24</v>
      </c>
      <c r="C41" s="37"/>
      <c r="D41" s="38">
        <v>0</v>
      </c>
      <c r="E41" s="39"/>
      <c r="F41" s="38">
        <v>0</v>
      </c>
      <c r="G41" s="39"/>
      <c r="H41" s="38">
        <v>0</v>
      </c>
      <c r="I41" s="39"/>
      <c r="J41" s="38">
        <v>0</v>
      </c>
      <c r="K41" s="39"/>
      <c r="L41" s="38">
        <v>0</v>
      </c>
      <c r="M41" s="39"/>
      <c r="N41" s="38">
        <v>0</v>
      </c>
      <c r="O41" s="39"/>
      <c r="P41" s="38">
        <v>0</v>
      </c>
      <c r="Q41" s="39"/>
      <c r="R41" s="19">
        <f t="shared" si="6"/>
        <v>0</v>
      </c>
      <c r="S41" s="3"/>
    </row>
    <row r="42" spans="1:19" ht="14.1" customHeight="1" x14ac:dyDescent="0.15">
      <c r="A42" s="3"/>
      <c r="B42" s="37" t="s">
        <v>25</v>
      </c>
      <c r="C42" s="37"/>
      <c r="D42" s="38">
        <v>0</v>
      </c>
      <c r="E42" s="39"/>
      <c r="F42" s="38">
        <v>12862800</v>
      </c>
      <c r="G42" s="39"/>
      <c r="H42" s="38">
        <v>0</v>
      </c>
      <c r="I42" s="39"/>
      <c r="J42" s="38">
        <v>15880000</v>
      </c>
      <c r="K42" s="39"/>
      <c r="L42" s="38">
        <v>0</v>
      </c>
      <c r="M42" s="39"/>
      <c r="N42" s="38">
        <v>7169040</v>
      </c>
      <c r="O42" s="39"/>
      <c r="P42" s="38">
        <v>0</v>
      </c>
      <c r="Q42" s="39"/>
      <c r="R42" s="19">
        <f t="shared" si="6"/>
        <v>35911840</v>
      </c>
      <c r="S42" s="3"/>
    </row>
    <row r="43" spans="1:19" ht="14.1" customHeight="1" x14ac:dyDescent="0.15">
      <c r="A43" s="3"/>
      <c r="B43" s="48" t="s">
        <v>26</v>
      </c>
      <c r="C43" s="49"/>
      <c r="D43" s="38">
        <f>SUM(D44:E48)</f>
        <v>71136893735</v>
      </c>
      <c r="E43" s="39"/>
      <c r="F43" s="38">
        <f t="shared" ref="F43" si="7">SUM(F44:G48)</f>
        <v>4419065754</v>
      </c>
      <c r="G43" s="39"/>
      <c r="H43" s="38">
        <f t="shared" ref="H43" si="8">SUM(H44:I48)</f>
        <v>34056242</v>
      </c>
      <c r="I43" s="39"/>
      <c r="J43" s="38">
        <f t="shared" ref="J43" si="9">SUM(J44:K48)</f>
        <v>7543973757</v>
      </c>
      <c r="K43" s="39"/>
      <c r="L43" s="38">
        <f t="shared" ref="L43" si="10">SUM(L44:M48)</f>
        <v>14235154125</v>
      </c>
      <c r="M43" s="39"/>
      <c r="N43" s="38">
        <f t="shared" ref="N43" si="11">SUM(N44:O48)</f>
        <v>37788257</v>
      </c>
      <c r="O43" s="39"/>
      <c r="P43" s="38">
        <f t="shared" ref="P43" si="12">SUM(P44:Q48)</f>
        <v>1467115025</v>
      </c>
      <c r="Q43" s="39"/>
      <c r="R43" s="19">
        <f>SUM(D43:Q43)</f>
        <v>98874046895</v>
      </c>
      <c r="S43" s="20"/>
    </row>
    <row r="44" spans="1:19" ht="14.1" customHeight="1" x14ac:dyDescent="0.15">
      <c r="A44" s="3"/>
      <c r="B44" s="37" t="s">
        <v>27</v>
      </c>
      <c r="C44" s="37"/>
      <c r="D44" s="38">
        <v>6346566358</v>
      </c>
      <c r="E44" s="39"/>
      <c r="F44" s="38">
        <v>4348932723</v>
      </c>
      <c r="G44" s="39"/>
      <c r="H44" s="38">
        <v>34056242</v>
      </c>
      <c r="I44" s="39"/>
      <c r="J44" s="38">
        <v>433505762</v>
      </c>
      <c r="K44" s="39"/>
      <c r="L44" s="38">
        <v>1804771028</v>
      </c>
      <c r="M44" s="39"/>
      <c r="N44" s="38">
        <v>0</v>
      </c>
      <c r="O44" s="39"/>
      <c r="P44" s="38">
        <v>112497180</v>
      </c>
      <c r="Q44" s="39"/>
      <c r="R44" s="19">
        <f t="shared" si="6"/>
        <v>13080329293</v>
      </c>
      <c r="S44" s="3"/>
    </row>
    <row r="45" spans="1:19" ht="14.1" customHeight="1" x14ac:dyDescent="0.15">
      <c r="A45" s="3"/>
      <c r="B45" s="37" t="s">
        <v>28</v>
      </c>
      <c r="C45" s="37"/>
      <c r="D45" s="38">
        <v>743801882</v>
      </c>
      <c r="E45" s="39"/>
      <c r="F45" s="38">
        <v>0</v>
      </c>
      <c r="G45" s="39"/>
      <c r="H45" s="38">
        <v>0</v>
      </c>
      <c r="I45" s="39"/>
      <c r="J45" s="38">
        <v>160177717</v>
      </c>
      <c r="K45" s="39"/>
      <c r="L45" s="38">
        <v>231310408</v>
      </c>
      <c r="M45" s="39"/>
      <c r="N45" s="38">
        <v>0</v>
      </c>
      <c r="O45" s="39"/>
      <c r="P45" s="38">
        <v>0</v>
      </c>
      <c r="Q45" s="39"/>
      <c r="R45" s="19">
        <f t="shared" si="6"/>
        <v>1135290007</v>
      </c>
      <c r="S45" s="3"/>
    </row>
    <row r="46" spans="1:19" ht="14.1" customHeight="1" x14ac:dyDescent="0.15">
      <c r="A46" s="3"/>
      <c r="B46" s="35" t="s">
        <v>20</v>
      </c>
      <c r="C46" s="35"/>
      <c r="D46" s="38">
        <v>64014975899</v>
      </c>
      <c r="E46" s="39"/>
      <c r="F46" s="38">
        <v>70133031</v>
      </c>
      <c r="G46" s="39"/>
      <c r="H46" s="38">
        <v>0</v>
      </c>
      <c r="I46" s="39"/>
      <c r="J46" s="38">
        <v>6940400829</v>
      </c>
      <c r="K46" s="39"/>
      <c r="L46" s="38">
        <v>12163445701</v>
      </c>
      <c r="M46" s="39"/>
      <c r="N46" s="38">
        <v>18387658</v>
      </c>
      <c r="O46" s="39"/>
      <c r="P46" s="38">
        <v>1256247051</v>
      </c>
      <c r="Q46" s="39"/>
      <c r="R46" s="19">
        <f t="shared" si="6"/>
        <v>84463590169</v>
      </c>
      <c r="S46" s="3"/>
    </row>
    <row r="47" spans="1:19" ht="14.1" customHeight="1" x14ac:dyDescent="0.15">
      <c r="A47" s="3"/>
      <c r="B47" s="37" t="s">
        <v>24</v>
      </c>
      <c r="C47" s="37"/>
      <c r="D47" s="38">
        <v>0</v>
      </c>
      <c r="E47" s="39"/>
      <c r="F47" s="38">
        <v>0</v>
      </c>
      <c r="G47" s="39"/>
      <c r="H47" s="38">
        <v>0</v>
      </c>
      <c r="I47" s="39"/>
      <c r="J47" s="38">
        <v>4</v>
      </c>
      <c r="K47" s="39"/>
      <c r="L47" s="38">
        <v>35626988</v>
      </c>
      <c r="M47" s="39"/>
      <c r="N47" s="38">
        <v>19400599</v>
      </c>
      <c r="O47" s="39"/>
      <c r="P47" s="38">
        <v>0</v>
      </c>
      <c r="Q47" s="39"/>
      <c r="R47" s="19">
        <f t="shared" si="6"/>
        <v>55027591</v>
      </c>
      <c r="S47" s="3"/>
    </row>
    <row r="48" spans="1:19" ht="14.1" customHeight="1" x14ac:dyDescent="0.15">
      <c r="A48" s="3"/>
      <c r="B48" s="35" t="s">
        <v>25</v>
      </c>
      <c r="C48" s="35"/>
      <c r="D48" s="38">
        <v>31549596</v>
      </c>
      <c r="E48" s="39"/>
      <c r="F48" s="38">
        <v>0</v>
      </c>
      <c r="G48" s="39"/>
      <c r="H48" s="38">
        <v>0</v>
      </c>
      <c r="I48" s="39"/>
      <c r="J48" s="38">
        <v>9889445</v>
      </c>
      <c r="K48" s="39"/>
      <c r="L48" s="38">
        <v>0</v>
      </c>
      <c r="M48" s="39"/>
      <c r="N48" s="38">
        <v>0</v>
      </c>
      <c r="O48" s="39"/>
      <c r="P48" s="38">
        <v>98370794</v>
      </c>
      <c r="Q48" s="39"/>
      <c r="R48" s="19">
        <f t="shared" si="6"/>
        <v>139809835</v>
      </c>
      <c r="S48" s="3"/>
    </row>
    <row r="49" spans="1:20" ht="14.1" customHeight="1" x14ac:dyDescent="0.15">
      <c r="A49" s="3"/>
      <c r="B49" s="51" t="s">
        <v>29</v>
      </c>
      <c r="C49" s="52"/>
      <c r="D49" s="38">
        <v>1846848016</v>
      </c>
      <c r="E49" s="39"/>
      <c r="F49" s="38">
        <v>72432570</v>
      </c>
      <c r="G49" s="39"/>
      <c r="H49" s="38">
        <v>24</v>
      </c>
      <c r="I49" s="39"/>
      <c r="J49" s="38">
        <v>1000504742</v>
      </c>
      <c r="K49" s="39"/>
      <c r="L49" s="38">
        <v>758325</v>
      </c>
      <c r="M49" s="39"/>
      <c r="N49" s="38">
        <v>145196692</v>
      </c>
      <c r="O49" s="39"/>
      <c r="P49" s="38">
        <v>9947533</v>
      </c>
      <c r="Q49" s="39"/>
      <c r="R49" s="19">
        <f t="shared" si="6"/>
        <v>3075687902</v>
      </c>
      <c r="S49" s="3"/>
    </row>
    <row r="50" spans="1:20" ht="13.5" customHeight="1" x14ac:dyDescent="0.15">
      <c r="A50" s="3"/>
      <c r="B50" s="50" t="s">
        <v>40</v>
      </c>
      <c r="C50" s="50"/>
      <c r="D50" s="38">
        <f>D33+D43+D49</f>
        <v>82640489893</v>
      </c>
      <c r="E50" s="39"/>
      <c r="F50" s="38">
        <f t="shared" ref="F50" si="13">F33+F43+F49</f>
        <v>18565216090</v>
      </c>
      <c r="G50" s="39"/>
      <c r="H50" s="38">
        <f t="shared" ref="H50" si="14">H33+H43+H49</f>
        <v>1536052570</v>
      </c>
      <c r="I50" s="39"/>
      <c r="J50" s="38">
        <f t="shared" ref="J50" si="15">J33+J43+J49</f>
        <v>9409612256</v>
      </c>
      <c r="K50" s="39"/>
      <c r="L50" s="38">
        <f t="shared" ref="L50" si="16">L33+L43+L49</f>
        <v>18341667002</v>
      </c>
      <c r="M50" s="39"/>
      <c r="N50" s="38">
        <f t="shared" ref="N50" si="17">N33+N43+N49</f>
        <v>639938459</v>
      </c>
      <c r="O50" s="39"/>
      <c r="P50" s="38">
        <f t="shared" ref="P50" si="18">P33+P43+P49</f>
        <v>9781493103</v>
      </c>
      <c r="Q50" s="39"/>
      <c r="R50" s="19">
        <f>SUM(D50:Q50)</f>
        <v>140914469373</v>
      </c>
      <c r="S50" s="3"/>
    </row>
    <row r="51" spans="1:20" ht="3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.0999999999999996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1"/>
      <c r="T52" s="3"/>
    </row>
  </sheetData>
  <mergeCells count="312"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N34:O34"/>
    <mergeCell ref="P34:Q34"/>
    <mergeCell ref="N35:O35"/>
    <mergeCell ref="P35:Q35"/>
    <mergeCell ref="N31:O32"/>
    <mergeCell ref="P31:Q32"/>
    <mergeCell ref="R31:R32"/>
    <mergeCell ref="B33:C33"/>
    <mergeCell ref="D33:E33"/>
    <mergeCell ref="F33:G33"/>
    <mergeCell ref="H33:I33"/>
    <mergeCell ref="J33:K33"/>
    <mergeCell ref="L33:M33"/>
    <mergeCell ref="N33:O33"/>
    <mergeCell ref="B31:C32"/>
    <mergeCell ref="D31:E32"/>
    <mergeCell ref="F31:G32"/>
    <mergeCell ref="H31:I32"/>
    <mergeCell ref="J31:K32"/>
    <mergeCell ref="L31:M32"/>
    <mergeCell ref="P33:Q33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A6:R6"/>
    <mergeCell ref="B7:R7"/>
    <mergeCell ref="B9:C9"/>
    <mergeCell ref="D9:E9"/>
    <mergeCell ref="F9:G9"/>
    <mergeCell ref="H9:I9"/>
    <mergeCell ref="J9:K9"/>
    <mergeCell ref="L9:M9"/>
    <mergeCell ref="N9:O9"/>
    <mergeCell ref="P9:Q9"/>
  </mergeCells>
  <phoneticPr fontId="4"/>
  <printOptions horizontalCentered="1"/>
  <pageMargins left="0" right="0" top="0.59055118110236227" bottom="0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(全体)</vt:lpstr>
      <vt:lpstr>'有形固定資産 (全体)'!Print_Area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黒岩 大朗</dc:creator>
  <cp:lastModifiedBy>森 敏志</cp:lastModifiedBy>
  <cp:lastPrinted>2020-02-20T10:39:21Z</cp:lastPrinted>
  <dcterms:created xsi:type="dcterms:W3CDTF">2020-01-21T07:28:30Z</dcterms:created>
  <dcterms:modified xsi:type="dcterms:W3CDTF">2020-02-25T01:54:32Z</dcterms:modified>
</cp:coreProperties>
</file>