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545" windowHeight="8130"/>
  </bookViews>
  <sheets>
    <sheet name="連結貸借対照表" sheetId="5" r:id="rId1"/>
    <sheet name="連結行政コスト及び純資産変動計算書" sheetId="9" r:id="rId2"/>
    <sheet name="連結資金収支計算書" sheetId="10" r:id="rId3"/>
    <sheet name="注記" sheetId="11" r:id="rId4"/>
  </sheets>
  <externalReferences>
    <externalReference r:id="rId5"/>
    <externalReference r:id="rId6"/>
  </externalReferences>
  <definedNames>
    <definedName name="CSV" localSheetId="3">#REF!</definedName>
    <definedName name="CSV" localSheetId="2">#REF!</definedName>
    <definedName name="CSV">#REF!</definedName>
    <definedName name="CSVDATA" localSheetId="3">#REF!</definedName>
    <definedName name="CSVDATA" localSheetId="2">#REF!</definedName>
    <definedName name="CSVDATA">#REF!</definedName>
    <definedName name="_xlnm.Print_Area" localSheetId="3">注記!$A$2:$A$96</definedName>
    <definedName name="_xlnm.Print_Area" localSheetId="1">連結行政コスト及び純資産変動計算書!$B$5:$Y$64</definedName>
    <definedName name="_xlnm.Print_Area" localSheetId="2">連結資金収支計算書!$B$5:$O$66</definedName>
    <definedName name="_xlnm.Print_Area" localSheetId="0">連結貸借対照表!$C$5:$AB$81</definedName>
    <definedName name="カテゴリ一覧">[1]カテゴリ!$M$6:$M$16</definedName>
    <definedName name="フォーム共通定義_「画面ＩＤ」入力セルの位置_行" localSheetId="3">#REF!</definedName>
    <definedName name="フォーム共通定義_「画面ＩＤ」入力セルの位置_行" localSheetId="1">#REF!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1">#REF!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1">#REF!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1">#REF!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3" i="10" l="1"/>
  <c r="Q52" i="10"/>
  <c r="Q49" i="10"/>
  <c r="Q41" i="10"/>
  <c r="Q35" i="10"/>
  <c r="Q29" i="10"/>
  <c r="Q24" i="10"/>
  <c r="Q19" i="10"/>
  <c r="Q14" i="10"/>
  <c r="Q13" i="10"/>
  <c r="Q33" i="10" s="1"/>
  <c r="Q47" i="10" l="1"/>
  <c r="Q55" i="10"/>
  <c r="Q56" i="10"/>
  <c r="Q59" i="10" s="1"/>
  <c r="Q64" i="10" s="1"/>
  <c r="AE78" i="5" l="1"/>
  <c r="AD72" i="5"/>
  <c r="AD68" i="5" s="1"/>
  <c r="AD63" i="5"/>
  <c r="AD57" i="5"/>
  <c r="AD53" i="5"/>
  <c r="AD37" i="5"/>
  <c r="AE17" i="5"/>
  <c r="AD13" i="5"/>
  <c r="AE11" i="5"/>
  <c r="AE26" i="5" s="1"/>
  <c r="AE79" i="5" s="1"/>
  <c r="AD56" i="5" l="1"/>
  <c r="AD12" i="5"/>
  <c r="AD11" i="5" l="1"/>
  <c r="AD79" i="5" s="1"/>
</calcChain>
</file>

<file path=xl/sharedStrings.xml><?xml version="1.0" encoding="utf-8"?>
<sst xmlns="http://schemas.openxmlformats.org/spreadsheetml/2006/main" count="559" uniqueCount="410">
  <si>
    <t>科目</t>
  </si>
  <si>
    <t>1010000</t>
  </si>
  <si>
    <t>資産合計</t>
  </si>
  <si>
    <t>1020000</t>
  </si>
  <si>
    <t>固定資産</t>
  </si>
  <si>
    <t>1030000</t>
  </si>
  <si>
    <t>有形固定資産</t>
  </si>
  <si>
    <t>1040000</t>
  </si>
  <si>
    <t>事業用資産</t>
  </si>
  <si>
    <t>1050000</t>
  </si>
  <si>
    <t>土地</t>
  </si>
  <si>
    <t>1055000</t>
  </si>
  <si>
    <t>土地減損損失累計額</t>
  </si>
  <si>
    <t>1060000</t>
  </si>
  <si>
    <t>立木竹</t>
  </si>
  <si>
    <t>1065000</t>
  </si>
  <si>
    <t>立木竹減損損失累計額</t>
  </si>
  <si>
    <t>1070000</t>
  </si>
  <si>
    <t>建物</t>
  </si>
  <si>
    <t>1080000</t>
  </si>
  <si>
    <t>建物減価償却累計額</t>
  </si>
  <si>
    <t>建物減損損失累計額</t>
  </si>
  <si>
    <t>1090000</t>
  </si>
  <si>
    <t>工作物</t>
  </si>
  <si>
    <t>1100000</t>
  </si>
  <si>
    <t>工作物減価償却累計額</t>
  </si>
  <si>
    <t>工作物減損損失累計額</t>
  </si>
  <si>
    <t>1110000</t>
  </si>
  <si>
    <t>船舶</t>
  </si>
  <si>
    <t>1120000</t>
  </si>
  <si>
    <t>船舶減価償却累計額</t>
  </si>
  <si>
    <t>船舶減損損失累計額</t>
  </si>
  <si>
    <t>1130000</t>
  </si>
  <si>
    <t>浮標等</t>
  </si>
  <si>
    <t>1140000</t>
  </si>
  <si>
    <t>浮標等減価償却累計額</t>
  </si>
  <si>
    <t>浮標等減損損失累計額</t>
  </si>
  <si>
    <t>1150000</t>
  </si>
  <si>
    <t>航空機</t>
  </si>
  <si>
    <t>1160000</t>
  </si>
  <si>
    <t>航空機減価償却累計額</t>
  </si>
  <si>
    <t>航空機減損損失累計額</t>
  </si>
  <si>
    <t>1170000</t>
  </si>
  <si>
    <t>その他</t>
  </si>
  <si>
    <t>1180000</t>
  </si>
  <si>
    <t>その他減価償却累計額</t>
  </si>
  <si>
    <t>その他減損損失累計額</t>
  </si>
  <si>
    <t>1190000</t>
  </si>
  <si>
    <t>建設仮勘定</t>
  </si>
  <si>
    <t>1200000</t>
  </si>
  <si>
    <t>インフラ資産</t>
  </si>
  <si>
    <t>1210000</t>
  </si>
  <si>
    <t>1215000</t>
  </si>
  <si>
    <t>1220000</t>
  </si>
  <si>
    <t>1230000</t>
  </si>
  <si>
    <t>1235000</t>
  </si>
  <si>
    <t>1240000</t>
  </si>
  <si>
    <t>1250000</t>
  </si>
  <si>
    <t>1255000</t>
  </si>
  <si>
    <t>1260000</t>
  </si>
  <si>
    <t>1270000</t>
  </si>
  <si>
    <t>1275000</t>
  </si>
  <si>
    <t>1280000</t>
  </si>
  <si>
    <t>1290000</t>
  </si>
  <si>
    <t>物品</t>
  </si>
  <si>
    <t>1300000</t>
  </si>
  <si>
    <t>物品減価償却累計額</t>
  </si>
  <si>
    <t>物品減損損失累計額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</si>
  <si>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</si>
  <si>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</si>
  <si>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</si>
  <si>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</si>
  <si>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</si>
  <si>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</si>
  <si>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</si>
  <si>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</si>
  <si>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</si>
  <si>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</si>
  <si>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</si>
  <si>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</si>
  <si>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</si>
  <si>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</si>
  <si>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</si>
  <si>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</si>
  <si>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</si>
  <si>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</si>
  <si>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</si>
  <si>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</si>
  <si>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</si>
  <si>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</si>
  <si>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</si>
  <si>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</si>
  <si>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</si>
  <si>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</si>
  <si>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</si>
  <si>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</si>
  <si>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</si>
  <si>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</si>
  <si>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</si>
  <si>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</si>
  <si>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</si>
  <si>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</si>
  <si>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</si>
  <si>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</si>
  <si>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</si>
  <si>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</si>
  <si>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</si>
  <si>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</si>
  <si>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</si>
  <si>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</si>
  <si>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</si>
  <si>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</si>
  <si>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</si>
  <si>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</si>
  <si>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</si>
  <si>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</si>
  <si>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</si>
  <si>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</si>
  <si>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</si>
  <si>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</si>
  <si>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</si>
  <si>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</si>
  <si>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</si>
  <si>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</si>
  <si>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</si>
  <si>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</si>
  <si>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</si>
  <si>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</si>
  <si>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</si>
  <si>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</si>
  <si>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</si>
  <si>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</si>
  <si>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</si>
  <si>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</si>
  <si>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</si>
  <si>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</si>
  <si>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</si>
  <si>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</si>
  <si>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</si>
  <si>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</si>
  <si>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</si>
  <si>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</si>
  <si>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</si>
  <si>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</si>
  <si>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</si>
  <si>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</si>
  <si>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</si>
  <si>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</si>
  <si>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</si>
  <si>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</si>
  <si>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</si>
  <si>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</si>
  <si>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</si>
  <si>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</si>
  <si>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</si>
  <si>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</si>
  <si>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</si>
  <si>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</si>
  <si>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</si>
  <si>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</si>
  <si>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</si>
  <si>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</si>
  <si>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</si>
  <si>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</si>
  <si>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</si>
  <si>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</si>
  <si>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</si>
  <si>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</si>
  <si>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</si>
  <si>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</si>
  <si>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</si>
  <si>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</si>
  <si>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</si>
  <si>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</si>
  <si>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</si>
  <si>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</si>
  <si>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</si>
  <si>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</si>
  <si>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</si>
  <si>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</si>
  <si>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</si>
  <si>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</si>
  <si>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</si>
  <si>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</si>
  <si>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</si>
  <si>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</si>
  <si>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</si>
  <si>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</si>
  <si>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</si>
  <si>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</si>
  <si>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</si>
  <si>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</si>
  <si>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</si>
  <si>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</si>
  <si>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</si>
  <si>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</si>
  <si>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</si>
  <si>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</si>
  <si>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</si>
  <si>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</si>
  <si>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</si>
  <si>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</si>
  <si>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</si>
  <si>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</si>
  <si>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</si>
  <si>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</si>
  <si>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</si>
  <si>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</si>
  <si>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</si>
  <si>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</si>
  <si>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</si>
  <si>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</si>
  <si>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</si>
  <si>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</si>
  <si>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</si>
  <si>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</si>
  <si>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</si>
  <si>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</si>
  <si>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</si>
  <si>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</si>
  <si>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</si>
  <si>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</si>
  <si>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</si>
  <si>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</si>
  <si>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</si>
  <si>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</si>
  <si>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</si>
  <si>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</si>
  <si>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</si>
  <si>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</si>
  <si>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</si>
  <si>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</si>
  <si>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</si>
  <si>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</si>
  <si>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</si>
  <si>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</si>
  <si>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</si>
  <si>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</si>
  <si>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</si>
  <si>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</si>
  <si>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科目コード</t>
  </si>
  <si>
    <t>科目コー</t>
  </si>
  <si>
    <t>金額</t>
  </si>
  <si>
    <t>【資産の部】</t>
  </si>
  <si>
    <t>【負債の部】</t>
  </si>
  <si>
    <t>1085000</t>
  </si>
  <si>
    <t>1105000</t>
  </si>
  <si>
    <t>1125000</t>
  </si>
  <si>
    <t>【純資産の部】</t>
  </si>
  <si>
    <t>1145000</t>
  </si>
  <si>
    <t>1165000</t>
  </si>
  <si>
    <t>1185000</t>
  </si>
  <si>
    <t>負債及び純資産合計</t>
  </si>
  <si>
    <t>※ 下位項目との金額差は、単位未満の四捨五入によるものです。</t>
  </si>
  <si>
    <t>固定資産等の変動（内部変動）</t>
  </si>
  <si>
    <t>3132000</t>
  </si>
  <si>
    <t>3133000</t>
  </si>
  <si>
    <t>3134000</t>
  </si>
  <si>
    <t/>
  </si>
  <si>
    <t>（単位：千円）</t>
  </si>
  <si>
    <t>自　平成３０年４月１日　</t>
    <phoneticPr fontId="12"/>
  </si>
  <si>
    <t>至　平成３１年３月３１日</t>
    <phoneticPr fontId="12"/>
  </si>
  <si>
    <t>※</t>
  </si>
  <si>
    <t>連結貸借対照表</t>
  </si>
  <si>
    <t>（平成３１年３月３１日現在）</t>
  </si>
  <si>
    <t>地方債等</t>
    <phoneticPr fontId="3"/>
  </si>
  <si>
    <t>1年内償還予定地方債等</t>
    <phoneticPr fontId="3"/>
  </si>
  <si>
    <t>連結行政コスト及び純資産変動計算書</t>
  </si>
  <si>
    <t>連結資金収支計算書</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</si>
  <si>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</si>
  <si>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</si>
  <si>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</si>
  <si>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</si>
  <si>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</si>
  <si>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</si>
  <si>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</si>
  <si>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</si>
  <si>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</si>
  <si>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</si>
  <si>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</si>
  <si>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</si>
  <si>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</si>
  <si>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</si>
  <si>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</si>
  <si>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</si>
  <si>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</si>
  <si>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</si>
  <si>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</si>
  <si>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</si>
  <si>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</si>
  <si>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</si>
  <si>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</si>
  <si>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</si>
  <si>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</si>
  <si>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</si>
  <si>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</si>
  <si>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</si>
  <si>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</si>
  <si>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</si>
  <si>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</si>
  <si>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</si>
  <si>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</si>
  <si>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</si>
  <si>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</si>
  <si>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</si>
  <si>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</si>
  <si>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</si>
  <si>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</si>
  <si>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4010000</t>
  </si>
  <si>
    <t>業務活動収支</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</si>
  <si>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</si>
  <si>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</si>
  <si>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</si>
  <si>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</si>
  <si>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</si>
  <si>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</si>
  <si>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</si>
  <si>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</si>
  <si>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</si>
  <si>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</si>
  <si>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</si>
  <si>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</si>
  <si>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</si>
  <si>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</si>
  <si>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</si>
  <si>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</si>
  <si>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</si>
  <si>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</si>
  <si>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</si>
  <si>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</si>
  <si>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</si>
  <si>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</si>
  <si>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4220000</t>
  </si>
  <si>
    <t>投資活動収支</t>
  </si>
  <si>
    <t>【財務活動収支】</t>
  </si>
  <si>
    <t>4360000</t>
  </si>
  <si>
    <t>財務活動支出</t>
  </si>
  <si>
    <t>4370000</t>
  </si>
  <si>
    <t>地方債等償還支出</t>
    <phoneticPr fontId="12"/>
  </si>
  <si>
    <t>4380000</t>
  </si>
  <si>
    <t>4390000</t>
  </si>
  <si>
    <t>財務活動収入</t>
  </si>
  <si>
    <t>4400000</t>
  </si>
  <si>
    <t>地方債等発行収入</t>
    <phoneticPr fontId="12"/>
  </si>
  <si>
    <t>4410000</t>
  </si>
  <si>
    <t>4350000</t>
  </si>
  <si>
    <t>財務活動収支</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</si>
  <si>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</si>
  <si>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</si>
  <si>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</si>
  <si>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</si>
  <si>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</si>
  <si>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</si>
  <si>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</si>
  <si>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</si>
  <si>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</si>
  <si>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</si>
  <si>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</si>
  <si>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</si>
  <si>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</si>
  <si>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</si>
  <si>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⑤ 重要な非資金取引
重要な非資金取引は以下のとおりです。
新たに計上したファイナンス・リース取引に係る資産及び負債の額 ×××百万円</t>
  </si>
  <si>
    <t>重要な非資金取引</t>
  </si>
  <si>
    <t>④ 減債基金に係る積立不足額 ××× 百万円</t>
  </si>
  <si>
    <t>減債基金に係る積立不足の有無及び不足額</t>
  </si>
  <si>
    <t>（４） 売却可能資産の範囲及び内訳は、次のとおりです。
　　　ア 範囲
　　　　　 普通財産として管理している公有財産のうち売却可能な資産
　　　イ 内訳
　　　　　 事業用資産 　　152,887 千円（ 173,980 千円）
　　　　　　 土地 　　　　152,887 千円（ 173,980 千円）
　　　平成31年３月31日時点における売却可能価額を記載しています。
　　　売却可能価額は、地方公共団体の財政の健全化に関する法律における評価方法に
　　よっています。
　　　上記の（ 173,980 千円）は貸借対照表における簿価を記載しています。</t>
    <rPh sb="42" eb="44">
      <t>フツウ</t>
    </rPh>
    <rPh sb="44" eb="46">
      <t>ザイサン</t>
    </rPh>
    <rPh sb="49" eb="51">
      <t>カンリ</t>
    </rPh>
    <rPh sb="55" eb="57">
      <t>コウユウ</t>
    </rPh>
    <rPh sb="57" eb="59">
      <t>ザイサン</t>
    </rPh>
    <rPh sb="62" eb="64">
      <t>バイキャク</t>
    </rPh>
    <rPh sb="64" eb="66">
      <t>カノウ</t>
    </rPh>
    <rPh sb="67" eb="69">
      <t>シサン</t>
    </rPh>
    <rPh sb="100" eb="101">
      <t>セン</t>
    </rPh>
    <rPh sb="112" eb="113">
      <t>セン</t>
    </rPh>
    <rPh sb="138" eb="139">
      <t>セン</t>
    </rPh>
    <rPh sb="150" eb="151">
      <t>セン</t>
    </rPh>
    <rPh sb="256" eb="257">
      <t>セン</t>
    </rPh>
    <phoneticPr fontId="12"/>
  </si>
  <si>
    <t>① ○○モデルから統一的な基準へ変更したことによる影響額等は次のとおりです。
ア 財務書類の対象となる会計の変更
財務書類の対象となる会計について、○○会計を追加しました。
イ 有形固定資産の評価基準の変更等による主な影響額
土地 ××× 百万円の増加
なお、土地×××百万円は、「事業用資産」の「土地」×××百万円及び「インフラ資産」の「土地」×××百万円に組み替えています。</t>
  </si>
  <si>
    <t>基準変更による影響額等（開始貸借対照表を作成しない場合。ただし、既に財務
書類を作成しているが開始貸借対照表を作成する場合であっても注記すること
が望まれます。）</t>
  </si>
  <si>
    <t>⑧ 過年度修正等に関する事項
過年度の○○の計上に誤りがあっため、本年度において修正を行っています。この修正により、本年度の貸借対照表において、○○が×××百万円増加し、行政コスト計算書において臨時損失が同額計上されています。</t>
  </si>
  <si>
    <t>その他財務書類の内容を理解するために必要と認められる事項</t>
  </si>
  <si>
    <t>（３） 表示単位未満の取扱い
　　千円未満を四捨五入して表示しているため、合計金額が一致しない場合があります。</t>
    <rPh sb="4" eb="6">
      <t>ヒョウジ</t>
    </rPh>
    <rPh sb="6" eb="8">
      <t>タンイ</t>
    </rPh>
    <rPh sb="8" eb="10">
      <t>ミマン</t>
    </rPh>
    <rPh sb="11" eb="13">
      <t>トリアツカ</t>
    </rPh>
    <rPh sb="17" eb="18">
      <t>セン</t>
    </rPh>
    <phoneticPr fontId="12"/>
  </si>
  <si>
    <t>（２） 出納整理期間
　　地方自治法第235条の５に基づき、出納整理期間を設けられている団体（会計）にお
　いては、出納整理期間における現金の受払い等を終了した後の計数をもって会計年度末
　の計数としています。
　　なお、出納整理期間を設けていない団体（会計）と出納整理期間を設けている団体
　（会計）との間で、出納整理期間に現金の受払い等があった場合は、現金の受払い等が
　終了したものとして調整しています。</t>
    <rPh sb="4" eb="6">
      <t>スイトウ</t>
    </rPh>
    <rPh sb="6" eb="8">
      <t>セイリ</t>
    </rPh>
    <rPh sb="8" eb="10">
      <t>キカン</t>
    </rPh>
    <rPh sb="44" eb="46">
      <t>ダンタイ</t>
    </rPh>
    <rPh sb="111" eb="113">
      <t>スイトウ</t>
    </rPh>
    <rPh sb="113" eb="115">
      <t>セイリ</t>
    </rPh>
    <rPh sb="115" eb="117">
      <t>キカン</t>
    </rPh>
    <rPh sb="118" eb="119">
      <t>モウ</t>
    </rPh>
    <rPh sb="124" eb="126">
      <t>ダンタイ</t>
    </rPh>
    <rPh sb="127" eb="129">
      <t>カイケイ</t>
    </rPh>
    <rPh sb="131" eb="133">
      <t>スイトウ</t>
    </rPh>
    <rPh sb="133" eb="135">
      <t>セイリ</t>
    </rPh>
    <rPh sb="135" eb="137">
      <t>キカン</t>
    </rPh>
    <rPh sb="138" eb="139">
      <t>モウ</t>
    </rPh>
    <rPh sb="143" eb="145">
      <t>ダンタイ</t>
    </rPh>
    <phoneticPr fontId="12"/>
  </si>
  <si>
    <t>　　③ 第三セクターは、出資割合等が50％を超える団体（出資割合等が50％以下であっ
　　　 ても業務運営に実質的に主導的な立場を確保している団体を含みます。）は、全
　　　 部連結の対象としています。</t>
    <rPh sb="4" eb="5">
      <t>ダイ</t>
    </rPh>
    <rPh sb="5" eb="6">
      <t>サン</t>
    </rPh>
    <rPh sb="12" eb="14">
      <t>シュッシ</t>
    </rPh>
    <rPh sb="14" eb="16">
      <t>ワリアイ</t>
    </rPh>
    <rPh sb="16" eb="17">
      <t>トウ</t>
    </rPh>
    <rPh sb="22" eb="23">
      <t>コ</t>
    </rPh>
    <rPh sb="25" eb="27">
      <t>ダンタイ</t>
    </rPh>
    <rPh sb="28" eb="30">
      <t>シュッシ</t>
    </rPh>
    <rPh sb="30" eb="32">
      <t>ワリアイ</t>
    </rPh>
    <rPh sb="32" eb="33">
      <t>トウ</t>
    </rPh>
    <rPh sb="37" eb="39">
      <t>イカ</t>
    </rPh>
    <rPh sb="49" eb="51">
      <t>ギョウム</t>
    </rPh>
    <rPh sb="51" eb="53">
      <t>ウンエイ</t>
    </rPh>
    <rPh sb="54" eb="57">
      <t>ジッシツテキ</t>
    </rPh>
    <rPh sb="58" eb="61">
      <t>シュドウテキ</t>
    </rPh>
    <rPh sb="62" eb="64">
      <t>タチバ</t>
    </rPh>
    <rPh sb="65" eb="67">
      <t>カクホ</t>
    </rPh>
    <rPh sb="71" eb="73">
      <t>ダンタイ</t>
    </rPh>
    <rPh sb="74" eb="75">
      <t>フク</t>
    </rPh>
    <phoneticPr fontId="12"/>
  </si>
  <si>
    <t>　　② 一部事務組合・広域連合は、各構成団体の経費負担割合等に基づき比例連結の対
　　　 象としています。</t>
    <rPh sb="4" eb="6">
      <t>イチブ</t>
    </rPh>
    <rPh sb="6" eb="8">
      <t>ジム</t>
    </rPh>
    <rPh sb="8" eb="10">
      <t>クミアイ</t>
    </rPh>
    <rPh sb="11" eb="13">
      <t>コウイキ</t>
    </rPh>
    <rPh sb="13" eb="15">
      <t>レンゴウ</t>
    </rPh>
    <rPh sb="17" eb="20">
      <t>カクコウセイ</t>
    </rPh>
    <rPh sb="20" eb="22">
      <t>ダンタイ</t>
    </rPh>
    <rPh sb="23" eb="25">
      <t>ケイヒ</t>
    </rPh>
    <rPh sb="25" eb="27">
      <t>フタン</t>
    </rPh>
    <rPh sb="27" eb="29">
      <t>ワリアイ</t>
    </rPh>
    <rPh sb="29" eb="30">
      <t>トウ</t>
    </rPh>
    <rPh sb="31" eb="32">
      <t>モト</t>
    </rPh>
    <rPh sb="34" eb="36">
      <t>ヒレイ</t>
    </rPh>
    <rPh sb="36" eb="38">
      <t>レンケツ</t>
    </rPh>
    <rPh sb="39" eb="40">
      <t>タイ</t>
    </rPh>
    <rPh sb="45" eb="46">
      <t>ゾウ</t>
    </rPh>
    <phoneticPr fontId="12"/>
  </si>
  <si>
    <t>　　① 地方公営事業会計は、すべて全部連結の対象としています。</t>
    <rPh sb="4" eb="6">
      <t>チホウ</t>
    </rPh>
    <rPh sb="6" eb="8">
      <t>コウエイ</t>
    </rPh>
    <rPh sb="8" eb="10">
      <t>ジギョウ</t>
    </rPh>
    <rPh sb="10" eb="12">
      <t>カイケイ</t>
    </rPh>
    <rPh sb="17" eb="19">
      <t>ゼンブ</t>
    </rPh>
    <rPh sb="19" eb="21">
      <t>レンケツ</t>
    </rPh>
    <rPh sb="22" eb="24">
      <t>タイショウ</t>
    </rPh>
    <phoneticPr fontId="12"/>
  </si>
  <si>
    <t>　　連結の方法は次のとおりです。</t>
    <rPh sb="2" eb="4">
      <t>レンケツ</t>
    </rPh>
    <rPh sb="5" eb="7">
      <t>ホウホウ</t>
    </rPh>
    <rPh sb="8" eb="9">
      <t>ツギ</t>
    </rPh>
    <phoneticPr fontId="12"/>
  </si>
  <si>
    <t>（１） 連結対象団体（会計）</t>
    <rPh sb="4" eb="6">
      <t>レンケツ</t>
    </rPh>
    <rPh sb="6" eb="8">
      <t>タイショウ</t>
    </rPh>
    <rPh sb="8" eb="10">
      <t>ダンタイ</t>
    </rPh>
    <rPh sb="11" eb="13">
      <t>カイケイ</t>
    </rPh>
    <phoneticPr fontId="12"/>
  </si>
  <si>
    <t>２．追加情報</t>
    <phoneticPr fontId="12"/>
  </si>
  <si>
    <t>その他主要な偶発債務</t>
  </si>
  <si>
    <t>（２） 係争中の訴訟等
　　係争中の訴訟等で損害賠償等の請求を受けている主なものは次のとおりです。
　　① ○○地裁平成○○年（○）第○○号
　　　　 ○○事件 ××× 百万円
　　② ○○高裁平成○○年（○）第○○号
　　　　 ○○事件 ××× 百万円</t>
    <phoneticPr fontId="12"/>
  </si>
  <si>
    <t>（１） 保証債務及び損失補償債務負担の状況
　　他の団体（会計）の金融機関等からの借入債務に対し、保証を行っています。</t>
    <phoneticPr fontId="12"/>
  </si>
  <si>
    <t>２．偶発債務</t>
    <phoneticPr fontId="12"/>
  </si>
  <si>
    <t>その他重要な後発事象</t>
  </si>
  <si>
    <t>（４） 重大な災害等の発生
平成○○年○月○日に発生した○○（災害名）により、被災地域の建物等において多大な被害を受け、臨時損失として建物、工作物等の滅失、原状回復費用等、その他復旧等に係る費用等の発生が×××百万円程度見込まれています。</t>
  </si>
  <si>
    <t>重大な災害等の発生</t>
  </si>
  <si>
    <t>（３） 地方財政制度の大幅な改正
地方税法の改正により、○○税が創設され、一般会計において、平成○○年度は×××百万円の税収が見込まれています。</t>
  </si>
  <si>
    <t>地方財政制度の大幅な改正</t>
  </si>
  <si>
    <t>（２） 組織・機構の大幅な変更
平成○○年○月○日に○○市と合併したことにより、組織が再編されます。</t>
  </si>
  <si>
    <t>組織・機構の大幅な変更</t>
  </si>
  <si>
    <t>（１） 主要な業務の改廃
○○事業について、○○年度から○○一部事務組合が行うこととなったため、○○年度より○○特別会計が廃止されます。</t>
  </si>
  <si>
    <t>主要な業務の改廃</t>
  </si>
  <si>
    <t>３．重要な後発事象</t>
  </si>
  <si>
    <t>（３） 資金収支計算書における資金の範囲の変更
○○市資金管理方針の改正に伴い、資金の範囲に○○が追加されました。これにより、資金収支計算書の「本年度末残高」及び「本年度末現金預金残高」が×××百万円増加しています。</t>
  </si>
  <si>
    <t>資金収支計算書における資金の範囲を変更した場合には、その旨、変更の理由及び当該変更が資金収支計算書に与えている影響の内容</t>
  </si>
  <si>
    <t>（２） 表示方法の変更
有形固定資産の減価償却累計額について、各有形固定資産の金額から直接控除し、その控除して得た額を当該各有形固定資産の金額として表示する方法（直接法）から、各有形固定資産の項目に対する控除項目として、減価償却累計額の項目をもって表示する方法（間接法）に変更しました。</t>
  </si>
  <si>
    <t>表示方法を変更した場合には、その旨</t>
  </si>
  <si>
    <t>（１） 会計方針の変更
○○の評価基準及び評価方法は、従来、○○法によっていましたが、本年度から○○法に変更しました。この変更は、○○（変更理由を記載）のために行ったものです。
この変更により、臨時損失が×××百万円計上され、その結果、行政コスト計算書の純行政コストが×××百万円増加し、純資産変動計算書の当該年度差額が×××百万円減少しております。</t>
  </si>
  <si>
    <t>会計処理の原則または手続を変更した場合には、その旨、変更の理由及び当該変更が財務書類に与えている影響の内容</t>
  </si>
  <si>
    <t>２．重要な会計方針の変更等</t>
  </si>
  <si>
    <t>（８） 連結対象団体（会計）の決算日が一般会計等と異なる場合の処理
　　決算日と連結決算日の差異が３か月を超えない連結対象団体については、当該連結対
　象団体の決算を基礎として連結手続を行っていますが、決算日と連結決算日との間に生
　じた重要な取引については、連結上必要な調整を行っています。</t>
    <rPh sb="4" eb="6">
      <t>レンケツ</t>
    </rPh>
    <rPh sb="6" eb="8">
      <t>タイショウ</t>
    </rPh>
    <rPh sb="8" eb="10">
      <t>ダンタイ</t>
    </rPh>
    <rPh sb="11" eb="13">
      <t>カイケイ</t>
    </rPh>
    <rPh sb="15" eb="18">
      <t>ケッサンビ</t>
    </rPh>
    <rPh sb="19" eb="21">
      <t>イッパン</t>
    </rPh>
    <rPh sb="21" eb="23">
      <t>カイケイ</t>
    </rPh>
    <rPh sb="23" eb="24">
      <t>トウ</t>
    </rPh>
    <rPh sb="25" eb="26">
      <t>コト</t>
    </rPh>
    <rPh sb="28" eb="30">
      <t>バアイ</t>
    </rPh>
    <rPh sb="31" eb="33">
      <t>ショリ</t>
    </rPh>
    <rPh sb="36" eb="39">
      <t>ケッサンビ</t>
    </rPh>
    <rPh sb="40" eb="42">
      <t>レンケツ</t>
    </rPh>
    <rPh sb="42" eb="44">
      <t>ケッサン</t>
    </rPh>
    <rPh sb="44" eb="45">
      <t>ビ</t>
    </rPh>
    <rPh sb="46" eb="48">
      <t>サイ</t>
    </rPh>
    <rPh sb="51" eb="52">
      <t>ゲツ</t>
    </rPh>
    <rPh sb="53" eb="54">
      <t>コ</t>
    </rPh>
    <rPh sb="57" eb="59">
      <t>レンケツ</t>
    </rPh>
    <rPh sb="59" eb="61">
      <t>タイショウ</t>
    </rPh>
    <rPh sb="61" eb="63">
      <t>ダンタイ</t>
    </rPh>
    <rPh sb="69" eb="71">
      <t>トウガイ</t>
    </rPh>
    <rPh sb="71" eb="73">
      <t>レンケツ</t>
    </rPh>
    <rPh sb="77" eb="79">
      <t>ダンタイ</t>
    </rPh>
    <rPh sb="80" eb="82">
      <t>ケッサン</t>
    </rPh>
    <rPh sb="83" eb="85">
      <t>キソ</t>
    </rPh>
    <rPh sb="88" eb="90">
      <t>レンケツ</t>
    </rPh>
    <rPh sb="90" eb="92">
      <t>テツヅキ</t>
    </rPh>
    <rPh sb="93" eb="94">
      <t>オコナ</t>
    </rPh>
    <rPh sb="101" eb="104">
      <t>ケッサンビ</t>
    </rPh>
    <rPh sb="105" eb="107">
      <t>レンケツ</t>
    </rPh>
    <rPh sb="107" eb="109">
      <t>ケッサン</t>
    </rPh>
    <rPh sb="109" eb="110">
      <t>ビ</t>
    </rPh>
    <rPh sb="112" eb="113">
      <t>アイダ</t>
    </rPh>
    <rPh sb="114" eb="115">
      <t>ショウ</t>
    </rPh>
    <rPh sb="119" eb="121">
      <t>ジュウヨウ</t>
    </rPh>
    <rPh sb="122" eb="124">
      <t>トリヒキ</t>
    </rPh>
    <rPh sb="130" eb="132">
      <t>レンケツ</t>
    </rPh>
    <rPh sb="132" eb="133">
      <t>ジョウ</t>
    </rPh>
    <rPh sb="133" eb="135">
      <t>ヒツヨウ</t>
    </rPh>
    <rPh sb="136" eb="138">
      <t>チョウセイ</t>
    </rPh>
    <rPh sb="139" eb="140">
      <t>オコナ</t>
    </rPh>
    <phoneticPr fontId="12"/>
  </si>
  <si>
    <t>（７） 消費税等の会計処理
　　消費税等の会計処理は、税込方式によっています。
　　ただし、一部の連結対象団体（会計）については、税抜方式によっています。</t>
    <rPh sb="4" eb="7">
      <t>ショウヒゼイ</t>
    </rPh>
    <rPh sb="7" eb="8">
      <t>トウ</t>
    </rPh>
    <rPh sb="9" eb="11">
      <t>カイケイ</t>
    </rPh>
    <rPh sb="11" eb="13">
      <t>ショリ</t>
    </rPh>
    <rPh sb="16" eb="19">
      <t>ショウヒゼイ</t>
    </rPh>
    <rPh sb="19" eb="20">
      <t>トウ</t>
    </rPh>
    <rPh sb="21" eb="23">
      <t>カイケイ</t>
    </rPh>
    <rPh sb="23" eb="25">
      <t>ショリ</t>
    </rPh>
    <rPh sb="27" eb="29">
      <t>ゼイコミ</t>
    </rPh>
    <rPh sb="29" eb="31">
      <t>ホウシキ</t>
    </rPh>
    <rPh sb="46" eb="48">
      <t>イチブ</t>
    </rPh>
    <rPh sb="49" eb="51">
      <t>レンケツ</t>
    </rPh>
    <rPh sb="51" eb="53">
      <t>タイショウ</t>
    </rPh>
    <rPh sb="53" eb="55">
      <t>ダンタイ</t>
    </rPh>
    <rPh sb="56" eb="58">
      <t>カイケイ</t>
    </rPh>
    <rPh sb="65" eb="67">
      <t>ゼイヌキ</t>
    </rPh>
    <rPh sb="67" eb="69">
      <t>ホウシキ</t>
    </rPh>
    <phoneticPr fontId="12"/>
  </si>
  <si>
    <t>（７） 連結資金収支計算書における資金の範囲
　　現金（手許現金及び要求払預金）及び現金同等物
　　なお、現金及び現金同等物には、出納整理期間における取引により発生する資金の受
　払いを含んでいます。</t>
    <rPh sb="4" eb="6">
      <t>レンケツ</t>
    </rPh>
    <phoneticPr fontId="12"/>
  </si>
  <si>
    <t>（６） リース取引の処理方法
　　① ファイナンス・リース取引
　　　　 通常の売買取引に係る方法に準じた会計処理を行っています。
　　② オペレーティング・リース取引
　　　　 通常の賃貸借取引に係る方法に準じた会計処理を行っています。</t>
    <phoneticPr fontId="12"/>
  </si>
  <si>
    <t>　　③ 賞与等引当金
　　　　 翌年度６月支給予定の期末手当及び勤勉手当並びにそれらに係る法定福利費相
　　　 当額の見込額について、それぞれ本会計年度の期間に対応する部分を計上してい
　　　 ます。</t>
    <phoneticPr fontId="12"/>
  </si>
  <si>
    <t>（５） 引当金の計上基準及び算定方法
　　① 徴収不能引当金
　　   　未収金については、過去５年間の平均不納欠損率により（又は個別に回収可能
　　　 性を検討し）、徴収不能見込額を計上しています。
　　　 　長期延滞債権については、過去５年間の平均不納欠損率により（又は個別に回
　　　 収可能性を検討し）、徴収不能見込額を計上しています。
　　　　 長期貸付金については、過去５年間の平均不納欠損率により（又は個別に回収
　　　 可能性を検討し）、徴収不能見込額を計上しています。
　　② 退職手当引当金
　　　　 期末自己都合要支給額を計上しています。
　　　　 ただし、一部の連結対象団体においては、主として期末における退職給付債務
　　　 及び年金資産の見込み額に基づき計上しています。</t>
    <rPh sb="68" eb="70">
      <t>カイシュウ</t>
    </rPh>
    <rPh sb="211" eb="213">
      <t>カイシュウ</t>
    </rPh>
    <rPh sb="290" eb="292">
      <t>イチブ</t>
    </rPh>
    <rPh sb="293" eb="295">
      <t>レンケツ</t>
    </rPh>
    <rPh sb="295" eb="297">
      <t>タイショウ</t>
    </rPh>
    <rPh sb="297" eb="299">
      <t>ダンタイ</t>
    </rPh>
    <rPh sb="305" eb="306">
      <t>オモ</t>
    </rPh>
    <rPh sb="309" eb="311">
      <t>キマツ</t>
    </rPh>
    <rPh sb="315" eb="317">
      <t>タイショク</t>
    </rPh>
    <rPh sb="317" eb="319">
      <t>キュウフ</t>
    </rPh>
    <rPh sb="319" eb="321">
      <t>サイム</t>
    </rPh>
    <rPh sb="326" eb="327">
      <t>オヨ</t>
    </rPh>
    <rPh sb="328" eb="330">
      <t>ネンキン</t>
    </rPh>
    <rPh sb="330" eb="332">
      <t>シサン</t>
    </rPh>
    <rPh sb="333" eb="335">
      <t>ミコ</t>
    </rPh>
    <rPh sb="336" eb="337">
      <t>ガク</t>
    </rPh>
    <rPh sb="338" eb="339">
      <t>モト</t>
    </rPh>
    <rPh sb="341" eb="343">
      <t>ケイジョウ</t>
    </rPh>
    <phoneticPr fontId="12"/>
  </si>
  <si>
    <t>（４） 有形固定資産等の減価償却の方法
　　① 有形固定資産（リース資産を除きます。）･････････定額法
　　　 　なお、主な耐用年数は以下のとおりです。
　　　 　　建物 　６年～65年
　　　 　　工作物 ８年～60年
　　　 　　物品 　２年～20年
　　　 　ただし、一部の連結対象団体については、定率法によっています。
　　② 無形固定資産（リース資産を除きます。）･････････定額法
　　　　（ソフトウェアについては、当市における見込利用期間（５年）に基づく定額法
　　　　 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rPh sb="141" eb="143">
      <t>イチブ</t>
    </rPh>
    <rPh sb="144" eb="146">
      <t>レンケツ</t>
    </rPh>
    <rPh sb="146" eb="148">
      <t>タイショウ</t>
    </rPh>
    <rPh sb="148" eb="150">
      <t>ダンタイ</t>
    </rPh>
    <rPh sb="156" eb="159">
      <t>テイリツホウ</t>
    </rPh>
    <phoneticPr fontId="12"/>
  </si>
  <si>
    <t>（３） 棚卸資産の評価基準及び評価方法
　　① 原材料、商品等･･････････････････先入先出法による低価法
　　　 ただし、一部の連結対象団体においては、最終仕入原価法によっています。</t>
    <rPh sb="4" eb="6">
      <t>タナオロシ</t>
    </rPh>
    <rPh sb="6" eb="8">
      <t>シサン</t>
    </rPh>
    <rPh sb="9" eb="11">
      <t>ヒョウカ</t>
    </rPh>
    <rPh sb="11" eb="13">
      <t>キジュン</t>
    </rPh>
    <rPh sb="13" eb="14">
      <t>オヨ</t>
    </rPh>
    <rPh sb="15" eb="17">
      <t>ヒョウカ</t>
    </rPh>
    <rPh sb="17" eb="19">
      <t>ホウホウ</t>
    </rPh>
    <rPh sb="24" eb="27">
      <t>ゲンザイリョウ</t>
    </rPh>
    <rPh sb="28" eb="30">
      <t>ショウヒン</t>
    </rPh>
    <rPh sb="30" eb="31">
      <t>トウ</t>
    </rPh>
    <rPh sb="49" eb="51">
      <t>サキイレ</t>
    </rPh>
    <rPh sb="51" eb="53">
      <t>サキダシ</t>
    </rPh>
    <rPh sb="53" eb="54">
      <t>ホウ</t>
    </rPh>
    <rPh sb="57" eb="60">
      <t>テイカホウ</t>
    </rPh>
    <rPh sb="69" eb="71">
      <t>イチブ</t>
    </rPh>
    <rPh sb="72" eb="74">
      <t>レンケツ</t>
    </rPh>
    <rPh sb="74" eb="76">
      <t>タイショウ</t>
    </rPh>
    <rPh sb="76" eb="78">
      <t>ダンタイ</t>
    </rPh>
    <rPh sb="84" eb="86">
      <t>サイシュウ</t>
    </rPh>
    <rPh sb="86" eb="88">
      <t>シイレ</t>
    </rPh>
    <rPh sb="88" eb="90">
      <t>ゲンカ</t>
    </rPh>
    <rPh sb="90" eb="91">
      <t>ホウ</t>
    </rPh>
    <phoneticPr fontId="12"/>
  </si>
  <si>
    <t>（２） 有価証券及び出資金の評価基準及び評価方法
　　① 満期保有目的有価証券･･････････････････････償却原価法（定額法）
　　② 満期保有目的以外の有価証券
　　　ア 市場価格のあるもの･･････････････････････会計年度末における市場価格（売
　　　　　　　　　　　　　　　　　　　　　　　　 却原価は移動平均法により算定）
　　　イ 市場価格のないもの･･････････････････････取得原価（又は償却原価法（定額
　　　　 　　　　　　　　　　　　　　　　　　　　法））
　　③ 出資金
　　　ア 市場価格のあるもの･･････････････････････会計年度末における市場価格（売
　　　　　　　　　　　　　　　　　　　　　　　　 却原価は移動平均法により算定）
　　　イ 市場価格のないもの･･････････････････････出資金額</t>
    <phoneticPr fontId="12"/>
  </si>
  <si>
    <t>（１） 有形固定資産及び無形固定資産の評価基準及び評価方法
　　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
　　　　 す。
　　② 無形固定資産･･････････････････････････････取得原価
　　 　　ただし、開始時の評価基準及び評価方法については、次のとおりです。
　　　 　　取得原価が判明しているもの････････････････取得原価
　　　 　　取得原価が不明なもの･･････････････････････再調達原価</t>
    <phoneticPr fontId="12"/>
  </si>
  <si>
    <t>１．重要な会計方針</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</si>
</sst>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quot;△ &quot;#,##0;#,##0;0"/>
    <numFmt numFmtId="178" formatCode="0;&quot;△ &quot;0"/>
    <numFmt numFmtId="179" formatCode="#,##0_ "/>
  </numFmts>
  <fonts count="15">
    <font>
      <sz val="11"/>
      <name val="ＭＳ Ｐゴシック"/>
      <family val="3"/>
      <charset val="128"/>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thin">
        <color indexed="64"/>
      </right>
      <top style="thin">
        <color indexed="64"/>
      </top>
      <bottom style="thin">
        <color indexed="64"/>
      </bottom>
      <diagonal/>
    </border>
    <border diagonalUp="1">
      <left/>
      <right style="medium">
        <color indexed="64"/>
      </right>
      <top/>
      <bottom/>
      <diagonal style="thin">
        <color indexed="64"/>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s>
  <cellStyleXfs count="17">
    <xf numFmtId="0" fontId="0" fillId="0" borderId="0">
      <alignment vertical="center"/>
    </xf>
    <xf numFmtId="0" fontId="4" fillId="0" borderId="0">
      <alignment vertical="center"/>
    </xf>
    <xf numFmtId="0" fontId="2" fillId="0" borderId="0"/>
    <xf numFmtId="0" fontId="4" fillId="0" borderId="0">
      <alignment vertical="center"/>
    </xf>
    <xf numFmtId="0" fontId="2" fillId="0" borderId="0"/>
    <xf numFmtId="38" fontId="2" fillId="0" borderId="0" applyFont="0" applyFill="0" applyBorder="0" applyAlignment="0" applyProtection="0"/>
    <xf numFmtId="0" fontId="2" fillId="0" borderId="0">
      <alignment vertical="center"/>
    </xf>
    <xf numFmtId="0" fontId="2" fillId="0" borderId="0"/>
    <xf numFmtId="0" fontId="2" fillId="0" borderId="0">
      <alignment vertical="center"/>
    </xf>
    <xf numFmtId="0" fontId="2"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2" fillId="0" borderId="0">
      <alignment vertical="center"/>
    </xf>
    <xf numFmtId="0" fontId="2" fillId="0" borderId="0"/>
    <xf numFmtId="0" fontId="10" fillId="0" borderId="63">
      <alignment horizontal="center" vertical="center"/>
    </xf>
  </cellStyleXfs>
  <cellXfs count="313">
    <xf numFmtId="0" fontId="0" fillId="0" borderId="0" xfId="0">
      <alignment vertical="center"/>
    </xf>
    <xf numFmtId="49" fontId="5" fillId="2" borderId="0" xfId="2" applyNumberFormat="1" applyFont="1" applyFill="1" applyAlignment="1">
      <alignment vertical="center"/>
    </xf>
    <xf numFmtId="0" fontId="5" fillId="2" borderId="0" xfId="3" applyFont="1" applyFill="1">
      <alignment vertical="center"/>
    </xf>
    <xf numFmtId="0" fontId="5" fillId="2" borderId="0" xfId="2" applyFont="1" applyFill="1" applyAlignment="1">
      <alignment vertical="center"/>
    </xf>
    <xf numFmtId="0" fontId="5" fillId="2" borderId="0" xfId="0" applyFont="1" applyFill="1" applyBorder="1">
      <alignment vertical="center"/>
    </xf>
    <xf numFmtId="0" fontId="5" fillId="2" borderId="0" xfId="0" applyFont="1" applyFill="1">
      <alignment vertical="center"/>
    </xf>
    <xf numFmtId="0" fontId="2" fillId="2" borderId="0" xfId="0" applyFont="1" applyFill="1">
      <alignment vertical="center"/>
    </xf>
    <xf numFmtId="49" fontId="5" fillId="0" borderId="0" xfId="4" applyNumberFormat="1" applyFont="1" applyFill="1" applyAlignment="1">
      <alignment vertical="center"/>
    </xf>
    <xf numFmtId="0" fontId="6" fillId="0" borderId="0" xfId="4" applyFont="1" applyFill="1" applyBorder="1" applyAlignment="1"/>
    <xf numFmtId="0" fontId="5" fillId="0" borderId="0" xfId="4" applyFont="1" applyFill="1" applyAlignment="1">
      <alignment vertical="center"/>
    </xf>
    <xf numFmtId="49" fontId="9" fillId="0" borderId="0" xfId="4" applyNumberFormat="1" applyFont="1" applyFill="1" applyAlignment="1">
      <alignment vertical="center"/>
    </xf>
    <xf numFmtId="0" fontId="9" fillId="0" borderId="0" xfId="4" applyFont="1" applyFill="1" applyAlignment="1">
      <alignment vertical="center"/>
    </xf>
    <xf numFmtId="0" fontId="2" fillId="0" borderId="0" xfId="4" applyFont="1" applyAlignment="1">
      <alignment vertical="center"/>
    </xf>
    <xf numFmtId="0" fontId="9" fillId="0" borderId="0" xfId="4" applyFont="1" applyAlignment="1">
      <alignment vertical="center"/>
    </xf>
    <xf numFmtId="0" fontId="2" fillId="0" borderId="0" xfId="4" applyFont="1" applyAlignment="1">
      <alignment horizontal="right" vertical="center"/>
    </xf>
    <xf numFmtId="49" fontId="5" fillId="0" borderId="0" xfId="4" applyNumberFormat="1" applyFont="1" applyFill="1" applyAlignment="1">
      <alignment horizontal="center" vertical="center"/>
    </xf>
    <xf numFmtId="0" fontId="5" fillId="0" borderId="0" xfId="4" applyFont="1" applyFill="1" applyAlignment="1">
      <alignment horizontal="center" vertical="center"/>
    </xf>
    <xf numFmtId="0" fontId="2" fillId="0" borderId="4" xfId="4" applyFont="1" applyFill="1" applyBorder="1" applyAlignment="1">
      <alignment vertical="center"/>
    </xf>
    <xf numFmtId="0" fontId="2" fillId="0" borderId="0" xfId="4" applyFont="1" applyFill="1" applyBorder="1" applyAlignment="1">
      <alignment vertical="center"/>
    </xf>
    <xf numFmtId="38" fontId="2" fillId="0" borderId="0" xfId="5" applyFont="1" applyFill="1" applyBorder="1" applyAlignment="1">
      <alignment vertical="center"/>
    </xf>
    <xf numFmtId="0" fontId="2" fillId="0" borderId="0" xfId="6" applyFont="1" applyFill="1" applyBorder="1" applyAlignment="1">
      <alignment vertical="center"/>
    </xf>
    <xf numFmtId="0" fontId="2" fillId="0" borderId="18" xfId="4" applyFont="1" applyFill="1" applyBorder="1" applyAlignment="1">
      <alignment horizontal="right" vertical="center"/>
    </xf>
    <xf numFmtId="178" fontId="10" fillId="0" borderId="9" xfId="4" applyNumberFormat="1" applyFont="1" applyFill="1" applyBorder="1" applyAlignment="1">
      <alignment horizontal="center" vertical="center"/>
    </xf>
    <xf numFmtId="0" fontId="10" fillId="0" borderId="9" xfId="4" applyFont="1" applyFill="1" applyBorder="1" applyAlignment="1">
      <alignment horizontal="center" vertical="center"/>
    </xf>
    <xf numFmtId="38" fontId="2" fillId="0" borderId="4" xfId="5" applyFont="1" applyFill="1" applyBorder="1" applyAlignment="1">
      <alignment vertical="center"/>
    </xf>
    <xf numFmtId="176" fontId="2" fillId="2" borderId="18" xfId="4" applyNumberFormat="1" applyFont="1" applyFill="1" applyBorder="1" applyAlignment="1">
      <alignment horizontal="right" vertical="center"/>
    </xf>
    <xf numFmtId="178" fontId="10" fillId="2" borderId="9" xfId="4" applyNumberFormat="1" applyFont="1" applyFill="1" applyBorder="1" applyAlignment="1">
      <alignment horizontal="center" vertical="center"/>
    </xf>
    <xf numFmtId="179" fontId="10" fillId="2" borderId="9" xfId="4" applyNumberFormat="1" applyFont="1" applyFill="1" applyBorder="1" applyAlignment="1">
      <alignment horizontal="center" vertical="center"/>
    </xf>
    <xf numFmtId="38" fontId="11" fillId="0" borderId="0" xfId="5" applyFont="1" applyFill="1" applyBorder="1" applyAlignment="1">
      <alignment vertical="center"/>
    </xf>
    <xf numFmtId="0" fontId="11" fillId="0" borderId="0" xfId="4" applyFont="1" applyFill="1" applyBorder="1" applyAlignment="1">
      <alignment vertical="center"/>
    </xf>
    <xf numFmtId="176" fontId="2" fillId="2" borderId="20" xfId="4" applyNumberFormat="1" applyFont="1" applyFill="1" applyBorder="1" applyAlignment="1">
      <alignment horizontal="right" vertical="center"/>
    </xf>
    <xf numFmtId="179" fontId="10" fillId="2" borderId="21" xfId="4" applyNumberFormat="1" applyFont="1" applyFill="1" applyBorder="1" applyAlignment="1">
      <alignment horizontal="center" vertical="center"/>
    </xf>
    <xf numFmtId="38" fontId="2" fillId="0" borderId="0" xfId="5" applyFont="1" applyFill="1" applyBorder="1" applyAlignment="1">
      <alignment horizontal="center" vertical="center"/>
    </xf>
    <xf numFmtId="0" fontId="2" fillId="2" borderId="18" xfId="4" applyFont="1" applyFill="1" applyBorder="1" applyAlignment="1">
      <alignment horizontal="right" vertical="center"/>
    </xf>
    <xf numFmtId="0" fontId="10" fillId="2" borderId="9" xfId="4" applyFont="1" applyFill="1" applyBorder="1" applyAlignment="1">
      <alignment horizontal="center" vertical="center"/>
    </xf>
    <xf numFmtId="179" fontId="10" fillId="2" borderId="9" xfId="4" applyNumberFormat="1" applyFont="1" applyFill="1" applyBorder="1" applyAlignment="1">
      <alignment horizontal="right" vertical="center"/>
    </xf>
    <xf numFmtId="0" fontId="10" fillId="2" borderId="9" xfId="4" applyFont="1" applyFill="1" applyBorder="1" applyAlignment="1">
      <alignment horizontal="right" vertical="center"/>
    </xf>
    <xf numFmtId="0" fontId="2" fillId="0" borderId="8" xfId="4" applyFont="1" applyFill="1" applyBorder="1" applyAlignment="1">
      <alignment vertical="center"/>
    </xf>
    <xf numFmtId="0" fontId="2" fillId="0" borderId="0" xfId="4" applyFont="1" applyFill="1" applyAlignment="1">
      <alignment vertical="center"/>
    </xf>
    <xf numFmtId="0" fontId="10" fillId="0" borderId="9" xfId="4" applyFont="1" applyFill="1" applyBorder="1" applyAlignment="1">
      <alignment horizontal="right" vertical="center"/>
    </xf>
    <xf numFmtId="0" fontId="2" fillId="0" borderId="22" xfId="4" applyFont="1" applyFill="1" applyBorder="1" applyAlignment="1">
      <alignment horizontal="right" vertical="center"/>
    </xf>
    <xf numFmtId="0" fontId="10" fillId="0" borderId="13" xfId="4" applyFont="1" applyFill="1" applyBorder="1" applyAlignment="1">
      <alignment horizontal="right" vertical="center"/>
    </xf>
    <xf numFmtId="176" fontId="2" fillId="2" borderId="26" xfId="4" applyNumberFormat="1" applyFont="1" applyFill="1" applyBorder="1" applyAlignment="1">
      <alignment horizontal="right" vertical="center"/>
    </xf>
    <xf numFmtId="179" fontId="10" fillId="2" borderId="27" xfId="4" applyNumberFormat="1" applyFont="1" applyFill="1" applyBorder="1" applyAlignment="1">
      <alignment horizontal="center" vertical="center"/>
    </xf>
    <xf numFmtId="176" fontId="2" fillId="2" borderId="16" xfId="4" applyNumberFormat="1" applyFont="1" applyFill="1" applyBorder="1" applyAlignment="1">
      <alignment horizontal="right" vertical="center"/>
    </xf>
    <xf numFmtId="178" fontId="10" fillId="2" borderId="17" xfId="4" applyNumberFormat="1" applyFont="1" applyFill="1" applyBorder="1" applyAlignment="1">
      <alignment horizontal="center" vertical="center"/>
    </xf>
    <xf numFmtId="179" fontId="10" fillId="2" borderId="17" xfId="4" applyNumberFormat="1" applyFont="1" applyFill="1" applyBorder="1" applyAlignment="1">
      <alignment horizontal="center" vertical="center"/>
    </xf>
    <xf numFmtId="0" fontId="9" fillId="0" borderId="0" xfId="4" applyFont="1" applyFill="1" applyBorder="1" applyAlignment="1">
      <alignment vertical="center"/>
    </xf>
    <xf numFmtId="0" fontId="5" fillId="0" borderId="0" xfId="4" applyFont="1" applyAlignment="1">
      <alignment horizontal="center" vertical="center"/>
    </xf>
    <xf numFmtId="0" fontId="5" fillId="0" borderId="0" xfId="4" applyFont="1" applyAlignment="1">
      <alignment horizontal="left" vertical="center"/>
    </xf>
    <xf numFmtId="0" fontId="2" fillId="2" borderId="0" xfId="0" applyFont="1" applyFill="1" applyBorder="1" applyAlignment="1">
      <alignment vertical="center"/>
    </xf>
    <xf numFmtId="0" fontId="2" fillId="0" borderId="0" xfId="8" applyFont="1" applyFill="1" applyBorder="1" applyAlignment="1">
      <alignment horizontal="left" vertical="center"/>
    </xf>
    <xf numFmtId="0" fontId="2" fillId="0" borderId="11" xfId="8" applyFont="1" applyFill="1" applyBorder="1" applyAlignment="1">
      <alignment vertical="center"/>
    </xf>
    <xf numFmtId="0" fontId="2" fillId="0" borderId="5" xfId="8" applyFont="1" applyFill="1" applyBorder="1" applyAlignment="1">
      <alignment vertical="center"/>
    </xf>
    <xf numFmtId="0" fontId="2" fillId="0" borderId="0" xfId="8" applyFont="1" applyFill="1" applyBorder="1" applyAlignment="1">
      <alignment vertical="center"/>
    </xf>
    <xf numFmtId="0" fontId="2" fillId="0" borderId="11" xfId="8" applyFont="1" applyFill="1" applyBorder="1" applyAlignment="1">
      <alignment horizontal="left" vertical="center"/>
    </xf>
    <xf numFmtId="0" fontId="2" fillId="0" borderId="24" xfId="8" applyFont="1" applyFill="1" applyBorder="1" applyAlignment="1">
      <alignment vertical="center"/>
    </xf>
    <xf numFmtId="0" fontId="2" fillId="0" borderId="24" xfId="8" applyFont="1" applyFill="1" applyBorder="1" applyAlignment="1">
      <alignment horizontal="left" vertical="center"/>
    </xf>
    <xf numFmtId="0" fontId="11" fillId="0" borderId="24" xfId="8" applyFont="1" applyFill="1" applyBorder="1" applyAlignment="1">
      <alignment horizontal="left" vertical="center"/>
    </xf>
    <xf numFmtId="38" fontId="2" fillId="2" borderId="0" xfId="5" applyFont="1" applyFill="1" applyBorder="1" applyAlignment="1">
      <alignment vertical="center"/>
    </xf>
    <xf numFmtId="49" fontId="5" fillId="0" borderId="0" xfId="9" applyNumberFormat="1" applyFont="1" applyAlignment="1">
      <alignment vertical="center"/>
    </xf>
    <xf numFmtId="49" fontId="2" fillId="0" borderId="0" xfId="10" applyNumberFormat="1" applyFont="1">
      <alignment vertical="center"/>
    </xf>
    <xf numFmtId="0" fontId="5" fillId="0" borderId="0" xfId="9" applyFont="1" applyAlignment="1">
      <alignment vertical="center"/>
    </xf>
    <xf numFmtId="0" fontId="2" fillId="0" borderId="0" xfId="11" applyFont="1">
      <alignment vertical="center"/>
    </xf>
    <xf numFmtId="49" fontId="2" fillId="0" borderId="0" xfId="9" applyNumberFormat="1" applyFont="1" applyFill="1" applyAlignment="1">
      <alignment vertical="center"/>
    </xf>
    <xf numFmtId="0" fontId="2" fillId="0" borderId="0" xfId="9" applyFont="1" applyFill="1" applyAlignment="1">
      <alignment vertical="center"/>
    </xf>
    <xf numFmtId="0" fontId="5" fillId="0" borderId="0" xfId="9" applyFont="1" applyFill="1" applyAlignment="1">
      <alignment vertical="center"/>
    </xf>
    <xf numFmtId="0" fontId="2" fillId="0" borderId="0" xfId="9" applyFont="1" applyFill="1" applyBorder="1" applyAlignment="1"/>
    <xf numFmtId="0" fontId="2" fillId="0" borderId="0" xfId="9" applyFont="1" applyFill="1" applyBorder="1" applyAlignment="1">
      <alignment horizontal="right"/>
    </xf>
    <xf numFmtId="0" fontId="2" fillId="0" borderId="0" xfId="9" applyFont="1" applyFill="1" applyAlignment="1">
      <alignment horizontal="right" vertical="center"/>
    </xf>
    <xf numFmtId="0" fontId="2" fillId="0" borderId="0" xfId="0" applyFont="1" applyFill="1" applyBorder="1" applyAlignment="1"/>
    <xf numFmtId="0" fontId="2" fillId="0" borderId="0" xfId="0" applyFont="1" applyFill="1" applyAlignment="1">
      <alignment vertical="center"/>
    </xf>
    <xf numFmtId="0" fontId="2" fillId="0" borderId="37" xfId="0" applyFont="1" applyFill="1" applyBorder="1" applyAlignment="1">
      <alignment vertical="center"/>
    </xf>
    <xf numFmtId="0" fontId="2" fillId="0" borderId="38" xfId="0" applyFont="1" applyFill="1" applyBorder="1" applyAlignment="1">
      <alignment vertical="center"/>
    </xf>
    <xf numFmtId="38" fontId="2" fillId="0" borderId="38" xfId="5" applyFont="1" applyFill="1" applyBorder="1" applyAlignment="1">
      <alignment vertical="center"/>
    </xf>
    <xf numFmtId="176" fontId="2" fillId="0" borderId="39" xfId="0" applyNumberFormat="1" applyFont="1" applyFill="1" applyBorder="1" applyAlignment="1">
      <alignment horizontal="right" vertical="center"/>
    </xf>
    <xf numFmtId="0" fontId="10" fillId="0" borderId="40"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176" fontId="2" fillId="0" borderId="18" xfId="0" applyNumberFormat="1" applyFont="1" applyFill="1" applyBorder="1" applyAlignment="1">
      <alignment horizontal="right" vertical="center"/>
    </xf>
    <xf numFmtId="179" fontId="10" fillId="0" borderId="9" xfId="0" applyNumberFormat="1" applyFont="1" applyFill="1" applyBorder="1" applyAlignment="1">
      <alignment horizontal="center" vertical="center"/>
    </xf>
    <xf numFmtId="176" fontId="2" fillId="0" borderId="22" xfId="0" applyNumberFormat="1" applyFont="1" applyFill="1" applyBorder="1" applyAlignment="1">
      <alignment horizontal="right" vertical="center"/>
    </xf>
    <xf numFmtId="179" fontId="10" fillId="0" borderId="13" xfId="0" applyNumberFormat="1" applyFont="1" applyFill="1" applyBorder="1" applyAlignment="1">
      <alignment horizontal="center" vertical="center"/>
    </xf>
    <xf numFmtId="0" fontId="2" fillId="0" borderId="19" xfId="0" applyFont="1" applyFill="1" applyBorder="1" applyAlignment="1">
      <alignment vertical="center"/>
    </xf>
    <xf numFmtId="0" fontId="2" fillId="0" borderId="5" xfId="0" applyFont="1" applyFill="1" applyBorder="1" applyAlignment="1">
      <alignment vertical="center"/>
    </xf>
    <xf numFmtId="38" fontId="2" fillId="0" borderId="5" xfId="5" applyFont="1" applyFill="1" applyBorder="1" applyAlignment="1">
      <alignment vertical="center"/>
    </xf>
    <xf numFmtId="0" fontId="2" fillId="0" borderId="5" xfId="0" applyFont="1" applyFill="1" applyBorder="1" applyAlignment="1">
      <alignment horizontal="center" vertical="center"/>
    </xf>
    <xf numFmtId="177" fontId="2" fillId="0" borderId="20" xfId="0" applyNumberFormat="1" applyFont="1" applyFill="1" applyBorder="1" applyAlignment="1">
      <alignment horizontal="right" vertical="center"/>
    </xf>
    <xf numFmtId="179" fontId="10" fillId="0" borderId="2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38" fontId="2" fillId="0" borderId="11" xfId="5" applyFont="1" applyFill="1" applyBorder="1" applyAlignment="1">
      <alignment vertical="center"/>
    </xf>
    <xf numFmtId="38" fontId="10" fillId="0" borderId="21" xfId="0" applyNumberFormat="1" applyFont="1" applyFill="1" applyBorder="1" applyAlignment="1">
      <alignment horizontal="center" vertical="center"/>
    </xf>
    <xf numFmtId="177" fontId="2" fillId="0" borderId="1" xfId="0" applyNumberFormat="1" applyFont="1" applyBorder="1" applyAlignment="1">
      <alignment horizontal="right" vertical="center"/>
    </xf>
    <xf numFmtId="38" fontId="10" fillId="0" borderId="32" xfId="0" applyNumberFormat="1" applyFont="1" applyBorder="1" applyAlignment="1">
      <alignment horizontal="center" vertical="center"/>
    </xf>
    <xf numFmtId="177" fontId="2" fillId="0" borderId="1" xfId="0" applyNumberFormat="1" applyFont="1" applyFill="1" applyBorder="1" applyAlignment="1">
      <alignment horizontal="right" vertical="center"/>
    </xf>
    <xf numFmtId="38" fontId="10" fillId="0" borderId="3" xfId="0" applyNumberFormat="1" applyFont="1" applyFill="1" applyBorder="1" applyAlignment="1">
      <alignment horizontal="center" vertical="center"/>
    </xf>
    <xf numFmtId="0" fontId="2" fillId="0" borderId="8" xfId="0" applyFont="1" applyFill="1" applyBorder="1" applyAlignment="1">
      <alignment vertical="center"/>
    </xf>
    <xf numFmtId="176" fontId="2" fillId="0" borderId="43" xfId="0" applyNumberFormat="1" applyFont="1" applyBorder="1" applyAlignment="1">
      <alignment horizontal="right" vertical="center"/>
    </xf>
    <xf numFmtId="38" fontId="10" fillId="0" borderId="7" xfId="0" applyNumberFormat="1" applyFont="1" applyBorder="1" applyAlignment="1">
      <alignment horizontal="center" vertical="center"/>
    </xf>
    <xf numFmtId="176" fontId="2" fillId="0" borderId="18" xfId="0" applyNumberFormat="1" applyFont="1" applyBorder="1" applyAlignment="1">
      <alignment horizontal="right" vertical="center"/>
    </xf>
    <xf numFmtId="38" fontId="10" fillId="0" borderId="8" xfId="0" applyNumberFormat="1" applyFont="1" applyBorder="1" applyAlignment="1">
      <alignment horizontal="center" vertical="center"/>
    </xf>
    <xf numFmtId="176" fontId="2" fillId="0" borderId="43" xfId="0" applyNumberFormat="1" applyFont="1" applyFill="1" applyBorder="1" applyAlignment="1">
      <alignment horizontal="right" vertical="center"/>
    </xf>
    <xf numFmtId="38" fontId="10" fillId="0" borderId="7" xfId="0" applyNumberFormat="1" applyFont="1" applyFill="1" applyBorder="1" applyAlignment="1">
      <alignment horizontal="center" vertical="center"/>
    </xf>
    <xf numFmtId="38" fontId="10" fillId="0" borderId="9" xfId="0" applyNumberFormat="1" applyFont="1" applyBorder="1" applyAlignment="1">
      <alignment horizontal="center" vertical="center"/>
    </xf>
    <xf numFmtId="38" fontId="10" fillId="0" borderId="9" xfId="0" applyNumberFormat="1" applyFont="1" applyFill="1" applyBorder="1" applyAlignment="1">
      <alignment horizontal="center" vertical="center"/>
    </xf>
    <xf numFmtId="176" fontId="2" fillId="0" borderId="22" xfId="0" applyNumberFormat="1" applyFont="1" applyBorder="1" applyAlignment="1">
      <alignment horizontal="right" vertical="center"/>
    </xf>
    <xf numFmtId="38" fontId="10" fillId="0" borderId="13" xfId="0" applyNumberFormat="1" applyFont="1" applyBorder="1" applyAlignment="1">
      <alignment horizontal="center" vertical="center"/>
    </xf>
    <xf numFmtId="0" fontId="2" fillId="0" borderId="5" xfId="8" applyFont="1" applyFill="1" applyBorder="1" applyAlignment="1">
      <alignment horizontal="left" vertical="center"/>
    </xf>
    <xf numFmtId="0" fontId="2" fillId="0" borderId="35" xfId="0" applyFont="1" applyFill="1" applyBorder="1" applyAlignment="1">
      <alignment vertical="center"/>
    </xf>
    <xf numFmtId="176" fontId="2" fillId="0" borderId="20" xfId="0" applyNumberFormat="1" applyFont="1" applyFill="1" applyBorder="1" applyAlignment="1">
      <alignment horizontal="right" vertical="center"/>
    </xf>
    <xf numFmtId="38" fontId="10" fillId="0" borderId="35" xfId="0" applyNumberFormat="1" applyFont="1" applyFill="1" applyBorder="1" applyAlignment="1">
      <alignment horizontal="center" vertical="center"/>
    </xf>
    <xf numFmtId="176" fontId="2" fillId="0" borderId="52" xfId="0" applyNumberFormat="1" applyFont="1" applyBorder="1" applyAlignment="1">
      <alignment horizontal="right" vertical="center"/>
    </xf>
    <xf numFmtId="38" fontId="10" fillId="0" borderId="6" xfId="0" applyNumberFormat="1" applyFont="1" applyBorder="1" applyAlignment="1">
      <alignment horizontal="center" vertical="center"/>
    </xf>
    <xf numFmtId="176" fontId="2" fillId="0" borderId="4" xfId="0" applyNumberFormat="1" applyFont="1" applyBorder="1" applyAlignment="1">
      <alignment horizontal="right" vertical="center"/>
    </xf>
    <xf numFmtId="38" fontId="10" fillId="0" borderId="8" xfId="0" applyNumberFormat="1" applyFont="1" applyBorder="1" applyAlignment="1">
      <alignment vertical="center"/>
    </xf>
    <xf numFmtId="0" fontId="2" fillId="0" borderId="8" xfId="0" applyFont="1" applyFill="1" applyBorder="1" applyAlignment="1">
      <alignment horizontal="center" vertical="center"/>
    </xf>
    <xf numFmtId="0" fontId="2" fillId="0" borderId="12" xfId="0" applyFont="1" applyFill="1" applyBorder="1" applyAlignment="1">
      <alignment vertical="center"/>
    </xf>
    <xf numFmtId="0" fontId="2" fillId="0" borderId="52" xfId="0" applyFont="1" applyFill="1" applyBorder="1" applyAlignment="1">
      <alignment vertical="center"/>
    </xf>
    <xf numFmtId="0" fontId="2" fillId="0" borderId="54" xfId="0" applyFont="1" applyFill="1" applyBorder="1" applyAlignment="1">
      <alignment vertical="center"/>
    </xf>
    <xf numFmtId="0" fontId="2" fillId="0" borderId="54" xfId="8" applyFont="1" applyFill="1" applyBorder="1" applyAlignment="1">
      <alignment vertical="center"/>
    </xf>
    <xf numFmtId="0" fontId="2" fillId="0" borderId="54" xfId="8" applyFont="1" applyFill="1" applyBorder="1" applyAlignment="1">
      <alignment horizontal="left" vertical="center"/>
    </xf>
    <xf numFmtId="0" fontId="11" fillId="0" borderId="54" xfId="8" applyFont="1" applyFill="1" applyBorder="1" applyAlignment="1">
      <alignment horizontal="left" vertical="center"/>
    </xf>
    <xf numFmtId="0" fontId="2" fillId="0" borderId="6" xfId="0" applyFont="1" applyFill="1" applyBorder="1" applyAlignment="1">
      <alignment vertical="center"/>
    </xf>
    <xf numFmtId="176" fontId="2" fillId="0" borderId="20" xfId="0" applyNumberFormat="1" applyFont="1" applyBorder="1" applyAlignment="1">
      <alignment horizontal="right" vertical="center"/>
    </xf>
    <xf numFmtId="38" fontId="10" fillId="0" borderId="21" xfId="0" applyNumberFormat="1" applyFont="1" applyBorder="1" applyAlignment="1">
      <alignment horizontal="center" vertical="center"/>
    </xf>
    <xf numFmtId="176" fontId="2" fillId="0" borderId="19" xfId="0" applyNumberFormat="1" applyFont="1" applyBorder="1" applyAlignment="1">
      <alignment horizontal="right" vertical="center"/>
    </xf>
    <xf numFmtId="38" fontId="10" fillId="0" borderId="35" xfId="0" applyNumberFormat="1" applyFont="1" applyBorder="1" applyAlignment="1">
      <alignment horizontal="center"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176" fontId="2" fillId="0" borderId="26" xfId="0" applyNumberFormat="1" applyFont="1" applyBorder="1" applyAlignment="1">
      <alignment horizontal="right" vertical="center"/>
    </xf>
    <xf numFmtId="38" fontId="10" fillId="0" borderId="27" xfId="0" applyNumberFormat="1" applyFont="1" applyBorder="1" applyAlignment="1">
      <alignment horizontal="center" vertical="center"/>
    </xf>
    <xf numFmtId="176" fontId="2" fillId="0" borderId="23" xfId="0" applyNumberFormat="1" applyFont="1" applyBorder="1" applyAlignment="1">
      <alignment horizontal="right" vertical="center"/>
    </xf>
    <xf numFmtId="38" fontId="10" fillId="0" borderId="25" xfId="0" applyNumberFormat="1" applyFont="1" applyBorder="1" applyAlignment="1">
      <alignment horizontal="center" vertical="center"/>
    </xf>
    <xf numFmtId="176" fontId="2" fillId="0" borderId="26" xfId="0" applyNumberFormat="1" applyFont="1" applyFill="1" applyBorder="1" applyAlignment="1">
      <alignment horizontal="right" vertical="center"/>
    </xf>
    <xf numFmtId="38" fontId="10" fillId="0" borderId="27" xfId="0" applyNumberFormat="1" applyFont="1" applyFill="1" applyBorder="1" applyAlignment="1">
      <alignment horizontal="center"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15" xfId="0" applyFont="1" applyFill="1" applyBorder="1" applyAlignment="1">
      <alignment vertical="center"/>
    </xf>
    <xf numFmtId="176" fontId="2" fillId="0" borderId="16" xfId="0" applyNumberFormat="1" applyFont="1" applyBorder="1" applyAlignment="1">
      <alignment horizontal="right" vertical="center"/>
    </xf>
    <xf numFmtId="38" fontId="10" fillId="0" borderId="17" xfId="0" applyNumberFormat="1" applyFont="1" applyBorder="1" applyAlignment="1">
      <alignment horizontal="center" vertical="center"/>
    </xf>
    <xf numFmtId="176" fontId="2" fillId="0" borderId="14" xfId="0" applyNumberFormat="1" applyFont="1" applyBorder="1" applyAlignment="1">
      <alignment horizontal="right" vertical="center"/>
    </xf>
    <xf numFmtId="38" fontId="10" fillId="0" borderId="28" xfId="0" applyNumberFormat="1" applyFont="1" applyBorder="1" applyAlignment="1">
      <alignment horizontal="center" vertical="center"/>
    </xf>
    <xf numFmtId="176" fontId="2" fillId="0" borderId="15" xfId="0" applyNumberFormat="1" applyFont="1" applyFill="1" applyBorder="1" applyAlignment="1">
      <alignment horizontal="right" vertical="center"/>
    </xf>
    <xf numFmtId="38" fontId="10" fillId="0" borderId="17" xfId="0" applyNumberFormat="1" applyFont="1" applyFill="1" applyBorder="1" applyAlignment="1">
      <alignment horizontal="center"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xf numFmtId="0" fontId="2" fillId="0" borderId="0" xfId="0" applyFont="1" applyBorder="1" applyAlignment="1">
      <alignment vertical="top"/>
    </xf>
    <xf numFmtId="38" fontId="2" fillId="2" borderId="0" xfId="5" applyFont="1" applyFill="1" applyBorder="1" applyAlignment="1">
      <alignment horizontal="center" vertical="center"/>
    </xf>
    <xf numFmtId="176" fontId="5" fillId="0" borderId="0" xfId="4" applyNumberFormat="1" applyFont="1" applyFill="1" applyAlignment="1">
      <alignment vertical="center"/>
    </xf>
    <xf numFmtId="176" fontId="2" fillId="2" borderId="4" xfId="0" applyNumberFormat="1" applyFont="1" applyFill="1" applyBorder="1" applyAlignment="1">
      <alignment horizontal="right" vertical="center"/>
    </xf>
    <xf numFmtId="38" fontId="10" fillId="2" borderId="8" xfId="0" applyNumberFormat="1" applyFont="1" applyFill="1" applyBorder="1" applyAlignment="1">
      <alignment vertical="center"/>
    </xf>
    <xf numFmtId="176" fontId="2" fillId="2" borderId="18" xfId="0" applyNumberFormat="1" applyFont="1" applyFill="1" applyBorder="1" applyAlignment="1">
      <alignment horizontal="right" vertical="center"/>
    </xf>
    <xf numFmtId="0" fontId="2" fillId="2" borderId="0" xfId="0" applyFont="1" applyFill="1" applyBorder="1">
      <alignment vertical="center"/>
    </xf>
    <xf numFmtId="0" fontId="11" fillId="2" borderId="0" xfId="3" applyFont="1" applyFill="1">
      <alignment vertical="center"/>
    </xf>
    <xf numFmtId="0" fontId="2" fillId="2" borderId="0" xfId="3" applyFont="1" applyFill="1">
      <alignment vertical="center"/>
    </xf>
    <xf numFmtId="0" fontId="13" fillId="2" borderId="0" xfId="2" applyFont="1" applyFill="1" applyAlignment="1">
      <alignment vertical="center"/>
    </xf>
    <xf numFmtId="49" fontId="9" fillId="2" borderId="0" xfId="2" applyNumberFormat="1" applyFont="1" applyFill="1" applyBorder="1" applyAlignment="1">
      <alignment vertical="center"/>
    </xf>
    <xf numFmtId="0" fontId="9" fillId="2" borderId="0" xfId="2" applyFont="1" applyFill="1" applyBorder="1" applyAlignment="1">
      <alignment vertical="center"/>
    </xf>
    <xf numFmtId="0" fontId="2" fillId="2" borderId="0" xfId="2" applyFont="1" applyFill="1" applyBorder="1" applyAlignment="1">
      <alignment vertical="center"/>
    </xf>
    <xf numFmtId="0" fontId="2" fillId="2" borderId="0" xfId="2" applyFont="1" applyFill="1" applyBorder="1" applyAlignment="1">
      <alignment horizontal="right" vertical="center"/>
    </xf>
    <xf numFmtId="49" fontId="5" fillId="2" borderId="0" xfId="2" applyNumberFormat="1" applyFont="1" applyFill="1" applyAlignment="1">
      <alignment horizontal="center" vertical="center"/>
    </xf>
    <xf numFmtId="0" fontId="5" fillId="2" borderId="0" xfId="2" applyFont="1" applyFill="1" applyAlignment="1">
      <alignment horizontal="center" vertical="center"/>
    </xf>
    <xf numFmtId="38" fontId="2" fillId="2" borderId="55" xfId="5" applyFont="1" applyFill="1" applyBorder="1" applyAlignment="1">
      <alignment vertical="center"/>
    </xf>
    <xf numFmtId="0" fontId="2" fillId="2" borderId="56" xfId="8" applyFont="1" applyFill="1" applyBorder="1" applyAlignment="1">
      <alignment vertical="center"/>
    </xf>
    <xf numFmtId="0" fontId="2" fillId="2" borderId="56" xfId="8" applyFont="1" applyFill="1" applyBorder="1" applyAlignment="1">
      <alignment horizontal="left" vertical="center"/>
    </xf>
    <xf numFmtId="0" fontId="2" fillId="2" borderId="56" xfId="2" applyFont="1" applyFill="1" applyBorder="1" applyAlignment="1">
      <alignment vertical="center"/>
    </xf>
    <xf numFmtId="0" fontId="2" fillId="2" borderId="57" xfId="2" applyFont="1" applyFill="1" applyBorder="1" applyAlignment="1">
      <alignment vertical="center"/>
    </xf>
    <xf numFmtId="0" fontId="2" fillId="2" borderId="58" xfId="2" applyFont="1" applyFill="1" applyBorder="1" applyAlignment="1">
      <alignment vertical="center"/>
    </xf>
    <xf numFmtId="0" fontId="10" fillId="2" borderId="59" xfId="2" applyFont="1" applyFill="1" applyBorder="1" applyAlignment="1">
      <alignment vertical="center"/>
    </xf>
    <xf numFmtId="176" fontId="2" fillId="2" borderId="0" xfId="0" applyNumberFormat="1" applyFont="1" applyFill="1" applyBorder="1">
      <alignment vertical="center"/>
    </xf>
    <xf numFmtId="38" fontId="2" fillId="2" borderId="4" xfId="5" applyFont="1" applyFill="1" applyBorder="1" applyAlignment="1">
      <alignment vertical="center"/>
    </xf>
    <xf numFmtId="0" fontId="2" fillId="2" borderId="0" xfId="8" applyFont="1" applyFill="1" applyBorder="1" applyAlignment="1">
      <alignment vertical="center"/>
    </xf>
    <xf numFmtId="0" fontId="2" fillId="2" borderId="0" xfId="8" applyFont="1" applyFill="1" applyBorder="1" applyAlignment="1">
      <alignment horizontal="left" vertical="center"/>
    </xf>
    <xf numFmtId="0" fontId="2" fillId="2" borderId="8" xfId="2" applyFont="1" applyFill="1" applyBorder="1" applyAlignment="1">
      <alignment vertical="center"/>
    </xf>
    <xf numFmtId="176" fontId="2" fillId="2" borderId="18" xfId="2" applyNumberFormat="1" applyFont="1" applyFill="1" applyBorder="1" applyAlignment="1">
      <alignment horizontal="right" vertical="center"/>
    </xf>
    <xf numFmtId="179" fontId="10" fillId="2" borderId="9" xfId="2" applyNumberFormat="1" applyFont="1" applyFill="1" applyBorder="1" applyAlignment="1">
      <alignment horizontal="center" vertical="center"/>
    </xf>
    <xf numFmtId="0" fontId="2" fillId="2" borderId="4" xfId="2" applyFont="1" applyFill="1" applyBorder="1" applyAlignment="1">
      <alignment vertical="center"/>
    </xf>
    <xf numFmtId="0" fontId="2" fillId="2" borderId="4" xfId="6" applyFont="1" applyFill="1" applyBorder="1" applyAlignment="1">
      <alignment vertical="center"/>
    </xf>
    <xf numFmtId="0" fontId="2" fillId="2" borderId="0" xfId="6" applyFont="1" applyFill="1" applyBorder="1" applyAlignment="1">
      <alignment vertical="center"/>
    </xf>
    <xf numFmtId="178" fontId="10" fillId="2" borderId="9" xfId="2" applyNumberFormat="1" applyFont="1" applyFill="1" applyBorder="1" applyAlignment="1">
      <alignment horizontal="center" vertical="center"/>
    </xf>
    <xf numFmtId="0" fontId="2" fillId="2" borderId="19" xfId="2" applyFont="1" applyFill="1" applyBorder="1" applyAlignment="1">
      <alignment vertical="center"/>
    </xf>
    <xf numFmtId="0" fontId="2" fillId="2" borderId="5" xfId="2" applyFont="1" applyFill="1" applyBorder="1" applyAlignment="1">
      <alignment vertical="center"/>
    </xf>
    <xf numFmtId="38" fontId="2" fillId="2" borderId="5" xfId="5" applyFont="1" applyFill="1" applyBorder="1" applyAlignment="1">
      <alignment vertical="center"/>
    </xf>
    <xf numFmtId="0" fontId="2" fillId="2" borderId="5" xfId="6" applyFont="1" applyFill="1" applyBorder="1" applyAlignment="1">
      <alignment vertical="center"/>
    </xf>
    <xf numFmtId="0" fontId="2" fillId="2" borderId="35" xfId="2" applyFont="1" applyFill="1" applyBorder="1" applyAlignment="1">
      <alignment vertical="center"/>
    </xf>
    <xf numFmtId="176" fontId="2" fillId="2" borderId="20" xfId="2" applyNumberFormat="1" applyFont="1" applyFill="1" applyBorder="1" applyAlignment="1">
      <alignment horizontal="right" vertical="center"/>
    </xf>
    <xf numFmtId="179" fontId="10" fillId="2" borderId="21" xfId="2" applyNumberFormat="1" applyFont="1" applyFill="1" applyBorder="1" applyAlignment="1">
      <alignment horizontal="center" vertical="center"/>
    </xf>
    <xf numFmtId="176" fontId="2" fillId="2" borderId="18" xfId="2" applyNumberFormat="1" applyFont="1" applyFill="1" applyBorder="1" applyAlignment="1">
      <alignment horizontal="center" vertical="center"/>
    </xf>
    <xf numFmtId="0" fontId="10" fillId="2" borderId="9" xfId="2" applyFont="1" applyFill="1" applyBorder="1" applyAlignment="1">
      <alignment horizontal="center" vertical="center"/>
    </xf>
    <xf numFmtId="0" fontId="2" fillId="2" borderId="0" xfId="2" applyFont="1" applyFill="1" applyBorder="1" applyAlignment="1">
      <alignment horizontal="left" vertical="center"/>
    </xf>
    <xf numFmtId="0" fontId="2" fillId="2" borderId="5" xfId="2" applyFont="1" applyFill="1" applyBorder="1" applyAlignment="1">
      <alignment horizontal="left" vertical="center"/>
    </xf>
    <xf numFmtId="176" fontId="2" fillId="2" borderId="22" xfId="2" applyNumberFormat="1" applyFont="1" applyFill="1" applyBorder="1" applyAlignment="1">
      <alignment horizontal="right" vertical="center"/>
    </xf>
    <xf numFmtId="176" fontId="2" fillId="2" borderId="16" xfId="2" applyNumberFormat="1" applyFont="1" applyFill="1" applyBorder="1" applyAlignment="1">
      <alignment horizontal="right" vertical="center"/>
    </xf>
    <xf numFmtId="179" fontId="10" fillId="2" borderId="17" xfId="2" applyNumberFormat="1" applyFont="1" applyFill="1" applyBorder="1" applyAlignment="1">
      <alignment horizontal="center" vertical="center"/>
    </xf>
    <xf numFmtId="0" fontId="2" fillId="2" borderId="56" xfId="2" applyFont="1" applyFill="1" applyBorder="1" applyAlignment="1">
      <alignment horizontal="left" vertical="center"/>
    </xf>
    <xf numFmtId="176" fontId="2" fillId="2" borderId="0" xfId="2" applyNumberFormat="1" applyFont="1" applyFill="1" applyBorder="1" applyAlignment="1">
      <alignment horizontal="right" vertical="center"/>
    </xf>
    <xf numFmtId="179" fontId="10" fillId="2" borderId="56" xfId="2" applyNumberFormat="1" applyFont="1" applyFill="1" applyBorder="1" applyAlignment="1">
      <alignment horizontal="center" vertical="center"/>
    </xf>
    <xf numFmtId="0" fontId="2" fillId="2" borderId="31" xfId="2" applyFont="1" applyFill="1" applyBorder="1" applyAlignment="1">
      <alignment horizontal="left" vertical="center"/>
    </xf>
    <xf numFmtId="0" fontId="2" fillId="2" borderId="2" xfId="2" applyFont="1" applyFill="1" applyBorder="1" applyAlignment="1">
      <alignment horizontal="left" vertical="center"/>
    </xf>
    <xf numFmtId="176" fontId="2" fillId="2" borderId="1" xfId="2" applyNumberFormat="1" applyFont="1" applyFill="1" applyBorder="1" applyAlignment="1">
      <alignment horizontal="right" vertical="center"/>
    </xf>
    <xf numFmtId="179" fontId="10" fillId="2" borderId="3" xfId="2" applyNumberFormat="1" applyFont="1" applyFill="1" applyBorder="1" applyAlignment="1">
      <alignment horizontal="center" vertical="center"/>
    </xf>
    <xf numFmtId="0" fontId="2" fillId="2" borderId="10" xfId="2" applyFont="1" applyFill="1" applyBorder="1" applyAlignment="1">
      <alignment horizontal="left" vertical="center"/>
    </xf>
    <xf numFmtId="0" fontId="2" fillId="2" borderId="11" xfId="2" applyFont="1" applyFill="1" applyBorder="1" applyAlignment="1">
      <alignment horizontal="left" vertical="center"/>
    </xf>
    <xf numFmtId="0" fontId="2" fillId="2" borderId="23" xfId="2" applyFont="1" applyFill="1" applyBorder="1" applyAlignment="1">
      <alignment horizontal="left" vertical="center"/>
    </xf>
    <xf numFmtId="0" fontId="2" fillId="2" borderId="24" xfId="2" applyFont="1" applyFill="1" applyBorder="1" applyAlignment="1">
      <alignment horizontal="left" vertical="center"/>
    </xf>
    <xf numFmtId="176" fontId="2" fillId="2" borderId="26" xfId="2" applyNumberFormat="1" applyFont="1" applyFill="1" applyBorder="1" applyAlignment="1">
      <alignment horizontal="right" vertical="center"/>
    </xf>
    <xf numFmtId="179" fontId="10" fillId="2" borderId="27" xfId="2" applyNumberFormat="1" applyFont="1" applyFill="1" applyBorder="1" applyAlignment="1">
      <alignment horizontal="center" vertical="center"/>
    </xf>
    <xf numFmtId="0" fontId="2" fillId="2" borderId="14" xfId="2" applyFont="1" applyFill="1" applyBorder="1" applyAlignment="1">
      <alignment vertical="center"/>
    </xf>
    <xf numFmtId="0" fontId="2" fillId="2" borderId="15" xfId="2" applyFont="1" applyFill="1" applyBorder="1" applyAlignment="1">
      <alignment vertical="center"/>
    </xf>
    <xf numFmtId="38" fontId="2" fillId="2" borderId="15" xfId="5" applyFont="1" applyFill="1" applyBorder="1" applyAlignment="1">
      <alignment vertical="center"/>
    </xf>
    <xf numFmtId="0" fontId="2" fillId="2" borderId="15" xfId="6" applyFont="1" applyFill="1" applyBorder="1" applyAlignment="1">
      <alignment vertical="center"/>
    </xf>
    <xf numFmtId="38" fontId="9" fillId="2" borderId="0" xfId="5" applyFont="1" applyFill="1" applyBorder="1" applyAlignment="1">
      <alignment vertical="center"/>
    </xf>
    <xf numFmtId="0" fontId="9" fillId="2" borderId="0" xfId="6" applyFont="1" applyFill="1" applyBorder="1" applyAlignment="1">
      <alignment vertical="center"/>
    </xf>
    <xf numFmtId="0" fontId="9" fillId="2" borderId="0" xfId="8" applyFont="1" applyFill="1" applyBorder="1" applyAlignment="1">
      <alignment horizontal="left" vertical="center"/>
    </xf>
    <xf numFmtId="0" fontId="5" fillId="2" borderId="0" xfId="2" applyFont="1" applyFill="1" applyBorder="1" applyAlignment="1">
      <alignment vertical="center"/>
    </xf>
    <xf numFmtId="0" fontId="5" fillId="2" borderId="0" xfId="2" applyFont="1" applyFill="1" applyAlignment="1">
      <alignment horizontal="left" vertical="center"/>
    </xf>
    <xf numFmtId="0" fontId="9" fillId="2" borderId="0" xfId="2" applyFont="1" applyFill="1" applyBorder="1" applyAlignment="1">
      <alignment horizontal="left" vertical="center"/>
    </xf>
    <xf numFmtId="0" fontId="7" fillId="0" borderId="0" xfId="4" applyFont="1" applyFill="1" applyBorder="1" applyAlignment="1">
      <alignment horizontal="center"/>
    </xf>
    <xf numFmtId="0" fontId="8" fillId="0" borderId="0" xfId="4" applyFont="1" applyAlignment="1">
      <alignment horizontal="center" vertical="center"/>
    </xf>
    <xf numFmtId="0" fontId="2" fillId="0" borderId="14" xfId="4" applyFont="1" applyFill="1" applyBorder="1" applyAlignment="1">
      <alignment horizontal="center" vertical="center"/>
    </xf>
    <xf numFmtId="0" fontId="2" fillId="0" borderId="15" xfId="4" applyFont="1" applyFill="1" applyBorder="1" applyAlignment="1">
      <alignment horizontal="center" vertical="center"/>
    </xf>
    <xf numFmtId="0" fontId="2" fillId="0" borderId="15" xfId="4" applyFont="1" applyFill="1" applyBorder="1" applyAlignment="1">
      <alignment vertical="center"/>
    </xf>
    <xf numFmtId="0" fontId="2" fillId="0" borderId="16" xfId="4" applyFont="1" applyFill="1" applyBorder="1" applyAlignment="1">
      <alignment horizontal="center" vertical="center"/>
    </xf>
    <xf numFmtId="0" fontId="2" fillId="0" borderId="17" xfId="4" applyFont="1" applyFill="1" applyBorder="1" applyAlignment="1">
      <alignment horizontal="center" vertical="center"/>
    </xf>
    <xf numFmtId="38" fontId="2" fillId="0" borderId="19" xfId="5" applyFont="1" applyFill="1" applyBorder="1" applyAlignment="1">
      <alignment horizontal="center" vertical="center"/>
    </xf>
    <xf numFmtId="38" fontId="2" fillId="0" borderId="5" xfId="5" applyFont="1" applyFill="1" applyBorder="1" applyAlignment="1">
      <alignment horizontal="center" vertical="center"/>
    </xf>
    <xf numFmtId="38" fontId="2" fillId="0" borderId="4" xfId="5" applyFont="1" applyFill="1" applyBorder="1" applyAlignment="1">
      <alignment horizontal="center" vertical="center"/>
    </xf>
    <xf numFmtId="38" fontId="2" fillId="0" borderId="0" xfId="5" applyFont="1" applyFill="1" applyBorder="1" applyAlignment="1">
      <alignment horizontal="center" vertical="center"/>
    </xf>
    <xf numFmtId="0" fontId="2" fillId="0" borderId="10" xfId="4" applyFont="1" applyFill="1" applyBorder="1" applyAlignment="1">
      <alignment horizontal="center" vertical="center"/>
    </xf>
    <xf numFmtId="0" fontId="2" fillId="0" borderId="11" xfId="4" applyFont="1" applyFill="1" applyBorder="1" applyAlignment="1">
      <alignment horizontal="center" vertical="center"/>
    </xf>
    <xf numFmtId="0" fontId="2" fillId="0" borderId="12" xfId="4" applyFont="1" applyFill="1" applyBorder="1" applyAlignment="1">
      <alignment horizontal="center" vertical="center"/>
    </xf>
    <xf numFmtId="0" fontId="2" fillId="0" borderId="23" xfId="4" applyFont="1" applyFill="1" applyBorder="1" applyAlignment="1">
      <alignment horizontal="center" vertical="center"/>
    </xf>
    <xf numFmtId="0" fontId="2" fillId="0" borderId="24" xfId="4" applyFont="1" applyFill="1" applyBorder="1" applyAlignment="1">
      <alignment horizontal="center" vertical="center"/>
    </xf>
    <xf numFmtId="0" fontId="2" fillId="0" borderId="25" xfId="4" applyFont="1" applyFill="1" applyBorder="1" applyAlignment="1">
      <alignment horizontal="center" vertical="center"/>
    </xf>
    <xf numFmtId="38" fontId="2" fillId="0" borderId="14" xfId="5" applyFont="1" applyFill="1" applyBorder="1" applyAlignment="1">
      <alignment horizontal="center" vertical="center"/>
    </xf>
    <xf numFmtId="38" fontId="2" fillId="0" borderId="15" xfId="5" applyFont="1" applyFill="1" applyBorder="1" applyAlignment="1">
      <alignment horizontal="center" vertical="center"/>
    </xf>
    <xf numFmtId="38" fontId="2" fillId="0" borderId="28" xfId="5" applyFont="1" applyFill="1" applyBorder="1" applyAlignment="1">
      <alignment horizontal="center" vertical="center"/>
    </xf>
    <xf numFmtId="0" fontId="2" fillId="0" borderId="28" xfId="4"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7" fillId="0" borderId="0" xfId="9" applyFont="1" applyFill="1" applyBorder="1" applyAlignment="1">
      <alignment horizontal="center" vertical="center"/>
    </xf>
    <xf numFmtId="0" fontId="8" fillId="0" borderId="0" xfId="9" applyFont="1" applyFill="1" applyBorder="1" applyAlignment="1">
      <alignment horizont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176" fontId="2" fillId="0" borderId="33" xfId="0" applyNumberFormat="1" applyFont="1" applyFill="1" applyBorder="1" applyAlignment="1">
      <alignment horizontal="right" vertical="center"/>
    </xf>
    <xf numFmtId="176" fontId="2" fillId="0" borderId="36" xfId="0" applyNumberFormat="1" applyFont="1" applyFill="1" applyBorder="1" applyAlignment="1">
      <alignment horizontal="right" vertical="center"/>
    </xf>
    <xf numFmtId="38" fontId="2" fillId="0" borderId="33" xfId="0" applyNumberFormat="1" applyFont="1" applyFill="1" applyBorder="1" applyAlignment="1">
      <alignment horizontal="right" vertical="center"/>
    </xf>
    <xf numFmtId="38" fontId="2" fillId="0" borderId="36" xfId="0" applyNumberFormat="1" applyFont="1" applyFill="1" applyBorder="1" applyAlignment="1">
      <alignment horizontal="righ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38" fontId="2" fillId="0" borderId="33" xfId="0" applyNumberFormat="1" applyFont="1" applyFill="1" applyBorder="1" applyAlignment="1">
      <alignment horizontal="center" vertical="center"/>
    </xf>
    <xf numFmtId="38" fontId="2" fillId="0" borderId="34" xfId="0" applyNumberFormat="1" applyFont="1" applyFill="1" applyBorder="1" applyAlignment="1">
      <alignment horizontal="center" vertical="center"/>
    </xf>
    <xf numFmtId="0" fontId="2" fillId="0" borderId="53" xfId="0" applyFont="1" applyFill="1" applyBorder="1" applyAlignment="1">
      <alignment horizontal="center" vertical="center"/>
    </xf>
    <xf numFmtId="0" fontId="2" fillId="0" borderId="34" xfId="0" applyFont="1" applyFill="1" applyBorder="1" applyAlignment="1">
      <alignment horizontal="center" vertical="center"/>
    </xf>
    <xf numFmtId="0" fontId="2" fillId="2" borderId="19" xfId="2" applyFont="1" applyFill="1" applyBorder="1" applyAlignment="1">
      <alignment horizontal="left" vertical="center"/>
    </xf>
    <xf numFmtId="0" fontId="2" fillId="2" borderId="5" xfId="2" applyFont="1" applyFill="1" applyBorder="1" applyAlignment="1">
      <alignment horizontal="left" vertical="center"/>
    </xf>
    <xf numFmtId="0" fontId="2" fillId="2" borderId="35" xfId="2" applyFont="1" applyFill="1" applyBorder="1" applyAlignment="1">
      <alignment horizontal="left" vertical="center"/>
    </xf>
    <xf numFmtId="0" fontId="2" fillId="2" borderId="4" xfId="2" applyFont="1" applyFill="1" applyBorder="1" applyAlignment="1">
      <alignment horizontal="left" vertical="center"/>
    </xf>
    <xf numFmtId="0" fontId="2" fillId="2" borderId="0" xfId="2" applyFont="1" applyFill="1" applyBorder="1" applyAlignment="1">
      <alignment horizontal="left" vertical="center"/>
    </xf>
    <xf numFmtId="0" fontId="2" fillId="2" borderId="8" xfId="2" applyFont="1" applyFill="1" applyBorder="1" applyAlignment="1">
      <alignment horizontal="left" vertical="center"/>
    </xf>
    <xf numFmtId="0" fontId="2" fillId="2" borderId="14" xfId="2" applyFont="1" applyFill="1" applyBorder="1" applyAlignment="1">
      <alignment horizontal="left" vertical="center"/>
    </xf>
    <xf numFmtId="0" fontId="2" fillId="2" borderId="15" xfId="2" applyFont="1" applyFill="1" applyBorder="1" applyAlignment="1">
      <alignment horizontal="left" vertical="center"/>
    </xf>
    <xf numFmtId="0" fontId="2" fillId="2" borderId="28" xfId="2" applyFont="1" applyFill="1" applyBorder="1" applyAlignment="1">
      <alignment horizontal="left" vertical="center"/>
    </xf>
    <xf numFmtId="0" fontId="7" fillId="2" borderId="0" xfId="2" applyFont="1" applyFill="1" applyAlignment="1">
      <alignment horizontal="center" vertical="center"/>
    </xf>
    <xf numFmtId="0" fontId="8" fillId="2" borderId="0" xfId="2" applyFont="1" applyFill="1" applyBorder="1" applyAlignment="1">
      <alignment horizontal="center" vertical="center"/>
    </xf>
    <xf numFmtId="0" fontId="2" fillId="2" borderId="55" xfId="2" applyFont="1" applyFill="1" applyBorder="1" applyAlignment="1">
      <alignment horizontal="center" vertical="center"/>
    </xf>
    <xf numFmtId="0" fontId="2" fillId="2" borderId="56" xfId="2" applyFont="1" applyFill="1" applyBorder="1" applyAlignment="1">
      <alignment horizontal="center" vertical="center"/>
    </xf>
    <xf numFmtId="0" fontId="2" fillId="2" borderId="56" xfId="2" applyFont="1" applyFill="1" applyBorder="1" applyAlignment="1">
      <alignment vertical="center"/>
    </xf>
    <xf numFmtId="0" fontId="2" fillId="2" borderId="57" xfId="2" applyFont="1" applyFill="1" applyBorder="1" applyAlignment="1">
      <alignment vertical="center"/>
    </xf>
    <xf numFmtId="0" fontId="2" fillId="2" borderId="29" xfId="2" applyFont="1" applyFill="1" applyBorder="1" applyAlignment="1">
      <alignment vertical="center"/>
    </xf>
    <xf numFmtId="0" fontId="2" fillId="2" borderId="30" xfId="2" applyFont="1" applyFill="1" applyBorder="1" applyAlignment="1">
      <alignment vertical="center"/>
    </xf>
    <xf numFmtId="0" fontId="2" fillId="2" borderId="60" xfId="2" applyFont="1" applyFill="1" applyBorder="1" applyAlignment="1">
      <alignment vertical="center"/>
    </xf>
    <xf numFmtId="0" fontId="2" fillId="2" borderId="58" xfId="2" applyFont="1" applyFill="1" applyBorder="1" applyAlignment="1">
      <alignment horizontal="center" vertical="center"/>
    </xf>
    <xf numFmtId="0" fontId="2" fillId="2" borderId="59" xfId="2" applyFont="1" applyFill="1" applyBorder="1" applyAlignment="1">
      <alignment horizontal="center" vertical="center"/>
    </xf>
    <xf numFmtId="0" fontId="2" fillId="2" borderId="61" xfId="2" applyFont="1" applyFill="1" applyBorder="1" applyAlignment="1">
      <alignment horizontal="center" vertical="center"/>
    </xf>
    <xf numFmtId="0" fontId="2" fillId="2" borderId="62" xfId="2" applyFont="1" applyFill="1" applyBorder="1" applyAlignment="1">
      <alignment horizontal="center" vertical="center"/>
    </xf>
    <xf numFmtId="0" fontId="2" fillId="2" borderId="10" xfId="2" applyFont="1" applyFill="1" applyBorder="1" applyAlignment="1">
      <alignment horizontal="left" vertical="center"/>
    </xf>
    <xf numFmtId="0" fontId="2" fillId="2" borderId="11" xfId="2" applyFont="1" applyFill="1" applyBorder="1" applyAlignment="1">
      <alignment horizontal="left" vertical="center"/>
    </xf>
    <xf numFmtId="0" fontId="2" fillId="2" borderId="12" xfId="2" applyFont="1" applyFill="1" applyBorder="1" applyAlignment="1">
      <alignment horizontal="left" vertical="center"/>
    </xf>
    <xf numFmtId="0" fontId="14" fillId="0" borderId="0" xfId="0" applyFont="1">
      <alignment vertical="center"/>
    </xf>
    <xf numFmtId="0" fontId="14" fillId="0" borderId="0" xfId="0" applyFont="1" applyAlignment="1">
      <alignment horizontal="left" vertical="top" wrapText="1" indent="4"/>
    </xf>
    <xf numFmtId="0" fontId="14" fillId="0" borderId="0" xfId="0" applyFont="1" applyAlignment="1">
      <alignment horizontal="left" vertical="top" wrapText="1" indent="2"/>
    </xf>
    <xf numFmtId="0" fontId="14" fillId="0" borderId="0" xfId="0" applyFont="1" applyAlignment="1">
      <alignment horizontal="left" vertical="top" wrapText="1" indent="5"/>
    </xf>
    <xf numFmtId="0" fontId="14" fillId="0" borderId="0" xfId="0" applyFont="1" applyAlignment="1">
      <alignment horizontal="left" vertical="top" wrapText="1"/>
    </xf>
    <xf numFmtId="0" fontId="14" fillId="0" borderId="0" xfId="0" applyFont="1" applyFill="1" applyAlignment="1">
      <alignment horizontal="left" vertical="top" wrapText="1" indent="4"/>
    </xf>
  </cellXfs>
  <cellStyles count="17">
    <cellStyle name="桁区切り 2" xfId="5"/>
    <cellStyle name="標準" xfId="0" builtinId="0"/>
    <cellStyle name="標準 10" xfId="12"/>
    <cellStyle name="標準 2" xfId="1"/>
    <cellStyle name="標準 2 2" xfId="13"/>
    <cellStyle name="標準 2 3" xfId="9"/>
    <cellStyle name="標準 3" xfId="14"/>
    <cellStyle name="標準 3 2" xfId="15"/>
    <cellStyle name="標準 4" xfId="10"/>
    <cellStyle name="標準 5" xfId="7"/>
    <cellStyle name="標準 6" xfId="11"/>
    <cellStyle name="標準 7" xfId="3"/>
    <cellStyle name="標準 8" xfId="2"/>
    <cellStyle name="標準 9" xfId="4"/>
    <cellStyle name="標準_03.04.01.財務諸表雛形_様式_桜内案１_コピー03　普通会計４表2006.12.23_仕訳" xfId="6"/>
    <cellStyle name="標準_別冊１　Ｐ2～Ｐ5　普通会計４表20070113_仕訳" xfId="8"/>
    <cellStyle name="標準１"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609600</xdr:colOff>
      <xdr:row>54</xdr:row>
      <xdr:rowOff>28575</xdr:rowOff>
    </xdr:from>
    <xdr:to>
      <xdr:col>0</xdr:col>
      <xdr:colOff>6171193</xdr:colOff>
      <xdr:row>79</xdr:row>
      <xdr:rowOff>88656</xdr:rowOff>
    </xdr:to>
    <xdr:grpSp>
      <xdr:nvGrpSpPr>
        <xdr:cNvPr id="353" name="Group 3"/>
        <xdr:cNvGrpSpPr>
          <a:grpSpLocks noChangeAspect="1"/>
        </xdr:cNvGrpSpPr>
      </xdr:nvGrpSpPr>
      <xdr:grpSpPr bwMode="auto">
        <a:xfrm>
          <a:off x="609600" y="15449550"/>
          <a:ext cx="5561593" cy="4346331"/>
          <a:chOff x="72" y="36"/>
          <a:chExt cx="581" cy="464"/>
        </a:xfrm>
      </xdr:grpSpPr>
      <xdr:sp macro="" textlink="">
        <xdr:nvSpPr>
          <xdr:cNvPr id="354" name="AutoShape 2"/>
          <xdr:cNvSpPr>
            <a:spLocks noChangeAspect="1" noChangeArrowheads="1" noTextEdit="1"/>
          </xdr:cNvSpPr>
        </xdr:nvSpPr>
        <xdr:spPr bwMode="auto">
          <a:xfrm>
            <a:off x="72" y="36"/>
            <a:ext cx="580" cy="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55" name="Rectangle 4"/>
          <xdr:cNvSpPr>
            <a:spLocks noChangeArrowheads="1"/>
          </xdr:cNvSpPr>
        </xdr:nvSpPr>
        <xdr:spPr bwMode="auto">
          <a:xfrm>
            <a:off x="163" y="45"/>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会計・団体名</a:t>
            </a:r>
          </a:p>
        </xdr:txBody>
      </xdr:sp>
      <xdr:sp macro="" textlink="">
        <xdr:nvSpPr>
          <xdr:cNvPr id="356" name="Rectangle 5"/>
          <xdr:cNvSpPr>
            <a:spLocks noChangeArrowheads="1"/>
          </xdr:cNvSpPr>
        </xdr:nvSpPr>
        <xdr:spPr bwMode="auto">
          <a:xfrm>
            <a:off x="391" y="45"/>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区分</a:t>
            </a:r>
          </a:p>
        </xdr:txBody>
      </xdr:sp>
      <xdr:sp macro="" textlink="">
        <xdr:nvSpPr>
          <xdr:cNvPr id="357" name="Rectangle 6"/>
          <xdr:cNvSpPr>
            <a:spLocks noChangeArrowheads="1"/>
          </xdr:cNvSpPr>
        </xdr:nvSpPr>
        <xdr:spPr bwMode="auto">
          <a:xfrm>
            <a:off x="491" y="45"/>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連結の方法</a:t>
            </a:r>
          </a:p>
        </xdr:txBody>
      </xdr:sp>
      <xdr:sp macro="" textlink="">
        <xdr:nvSpPr>
          <xdr:cNvPr id="358" name="Rectangle 7"/>
          <xdr:cNvSpPr>
            <a:spLocks noChangeArrowheads="1"/>
          </xdr:cNvSpPr>
        </xdr:nvSpPr>
        <xdr:spPr bwMode="auto">
          <a:xfrm>
            <a:off x="570" y="45"/>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比例連結割合</a:t>
            </a:r>
          </a:p>
        </xdr:txBody>
      </xdr:sp>
      <xdr:sp macro="" textlink="">
        <xdr:nvSpPr>
          <xdr:cNvPr id="359" name="Rectangle 8"/>
          <xdr:cNvSpPr>
            <a:spLocks noChangeArrowheads="1"/>
          </xdr:cNvSpPr>
        </xdr:nvSpPr>
        <xdr:spPr bwMode="auto">
          <a:xfrm>
            <a:off x="75" y="7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簡易水道事業特別会計</a:t>
            </a:r>
          </a:p>
        </xdr:txBody>
      </xdr:sp>
      <xdr:sp macro="" textlink="">
        <xdr:nvSpPr>
          <xdr:cNvPr id="360" name="Rectangle 9"/>
          <xdr:cNvSpPr>
            <a:spLocks noChangeArrowheads="1"/>
          </xdr:cNvSpPr>
        </xdr:nvSpPr>
        <xdr:spPr bwMode="auto">
          <a:xfrm>
            <a:off x="355" y="71"/>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地方公営事業会計</a:t>
            </a:r>
          </a:p>
        </xdr:txBody>
      </xdr:sp>
      <xdr:sp macro="" textlink="">
        <xdr:nvSpPr>
          <xdr:cNvPr id="361" name="Rectangle 10"/>
          <xdr:cNvSpPr>
            <a:spLocks noChangeArrowheads="1"/>
          </xdr:cNvSpPr>
        </xdr:nvSpPr>
        <xdr:spPr bwMode="auto">
          <a:xfrm>
            <a:off x="497" y="71"/>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362" name="Rectangle 11"/>
          <xdr:cNvSpPr>
            <a:spLocks noChangeArrowheads="1"/>
          </xdr:cNvSpPr>
        </xdr:nvSpPr>
        <xdr:spPr bwMode="auto">
          <a:xfrm>
            <a:off x="600" y="7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363" name="Rectangle 12"/>
          <xdr:cNvSpPr>
            <a:spLocks noChangeArrowheads="1"/>
          </xdr:cNvSpPr>
        </xdr:nvSpPr>
        <xdr:spPr bwMode="auto">
          <a:xfrm>
            <a:off x="75" y="96"/>
            <a:ext cx="13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農業集落排水事業特別会計</a:t>
            </a:r>
          </a:p>
        </xdr:txBody>
      </xdr:sp>
      <xdr:sp macro="" textlink="">
        <xdr:nvSpPr>
          <xdr:cNvPr id="364" name="Rectangle 13"/>
          <xdr:cNvSpPr>
            <a:spLocks noChangeArrowheads="1"/>
          </xdr:cNvSpPr>
        </xdr:nvSpPr>
        <xdr:spPr bwMode="auto">
          <a:xfrm>
            <a:off x="355" y="96"/>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地方公営事業会計</a:t>
            </a:r>
          </a:p>
        </xdr:txBody>
      </xdr:sp>
      <xdr:sp macro="" textlink="">
        <xdr:nvSpPr>
          <xdr:cNvPr id="365" name="Rectangle 14"/>
          <xdr:cNvSpPr>
            <a:spLocks noChangeArrowheads="1"/>
          </xdr:cNvSpPr>
        </xdr:nvSpPr>
        <xdr:spPr bwMode="auto">
          <a:xfrm>
            <a:off x="497" y="96"/>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366" name="Rectangle 15"/>
          <xdr:cNvSpPr>
            <a:spLocks noChangeArrowheads="1"/>
          </xdr:cNvSpPr>
        </xdr:nvSpPr>
        <xdr:spPr bwMode="auto">
          <a:xfrm>
            <a:off x="600" y="96"/>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367" name="Rectangle 16"/>
          <xdr:cNvSpPr>
            <a:spLocks noChangeArrowheads="1"/>
          </xdr:cNvSpPr>
        </xdr:nvSpPr>
        <xdr:spPr bwMode="auto">
          <a:xfrm>
            <a:off x="75" y="122"/>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水道事業会計</a:t>
            </a:r>
          </a:p>
        </xdr:txBody>
      </xdr:sp>
      <xdr:sp macro="" textlink="">
        <xdr:nvSpPr>
          <xdr:cNvPr id="368" name="Rectangle 17"/>
          <xdr:cNvSpPr>
            <a:spLocks noChangeArrowheads="1"/>
          </xdr:cNvSpPr>
        </xdr:nvSpPr>
        <xdr:spPr bwMode="auto">
          <a:xfrm>
            <a:off x="355" y="122"/>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地方公営事業会計</a:t>
            </a:r>
          </a:p>
        </xdr:txBody>
      </xdr:sp>
      <xdr:sp macro="" textlink="">
        <xdr:nvSpPr>
          <xdr:cNvPr id="369" name="Rectangle 18"/>
          <xdr:cNvSpPr>
            <a:spLocks noChangeArrowheads="1"/>
          </xdr:cNvSpPr>
        </xdr:nvSpPr>
        <xdr:spPr bwMode="auto">
          <a:xfrm>
            <a:off x="497" y="122"/>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370" name="Rectangle 19"/>
          <xdr:cNvSpPr>
            <a:spLocks noChangeArrowheads="1"/>
          </xdr:cNvSpPr>
        </xdr:nvSpPr>
        <xdr:spPr bwMode="auto">
          <a:xfrm>
            <a:off x="600" y="122"/>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371" name="Rectangle 20"/>
          <xdr:cNvSpPr>
            <a:spLocks noChangeArrowheads="1"/>
          </xdr:cNvSpPr>
        </xdr:nvSpPr>
        <xdr:spPr bwMode="auto">
          <a:xfrm>
            <a:off x="75" y="148"/>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病院事業会計</a:t>
            </a:r>
          </a:p>
        </xdr:txBody>
      </xdr:sp>
      <xdr:sp macro="" textlink="">
        <xdr:nvSpPr>
          <xdr:cNvPr id="372" name="Rectangle 21"/>
          <xdr:cNvSpPr>
            <a:spLocks noChangeArrowheads="1"/>
          </xdr:cNvSpPr>
        </xdr:nvSpPr>
        <xdr:spPr bwMode="auto">
          <a:xfrm>
            <a:off x="355" y="148"/>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地方公営事業会計</a:t>
            </a:r>
          </a:p>
        </xdr:txBody>
      </xdr:sp>
      <xdr:sp macro="" textlink="">
        <xdr:nvSpPr>
          <xdr:cNvPr id="373" name="Rectangle 22"/>
          <xdr:cNvSpPr>
            <a:spLocks noChangeArrowheads="1"/>
          </xdr:cNvSpPr>
        </xdr:nvSpPr>
        <xdr:spPr bwMode="auto">
          <a:xfrm>
            <a:off x="497" y="148"/>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374" name="Rectangle 23"/>
          <xdr:cNvSpPr>
            <a:spLocks noChangeArrowheads="1"/>
          </xdr:cNvSpPr>
        </xdr:nvSpPr>
        <xdr:spPr bwMode="auto">
          <a:xfrm>
            <a:off x="600" y="148"/>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375" name="Rectangle 24"/>
          <xdr:cNvSpPr>
            <a:spLocks noChangeArrowheads="1"/>
          </xdr:cNvSpPr>
        </xdr:nvSpPr>
        <xdr:spPr bwMode="auto">
          <a:xfrm>
            <a:off x="75" y="173"/>
            <a:ext cx="7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下水道事業会計</a:t>
            </a:r>
          </a:p>
        </xdr:txBody>
      </xdr:sp>
      <xdr:sp macro="" textlink="">
        <xdr:nvSpPr>
          <xdr:cNvPr id="376" name="Rectangle 25"/>
          <xdr:cNvSpPr>
            <a:spLocks noChangeArrowheads="1"/>
          </xdr:cNvSpPr>
        </xdr:nvSpPr>
        <xdr:spPr bwMode="auto">
          <a:xfrm>
            <a:off x="355" y="173"/>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地方公営事業会計</a:t>
            </a:r>
          </a:p>
        </xdr:txBody>
      </xdr:sp>
      <xdr:sp macro="" textlink="">
        <xdr:nvSpPr>
          <xdr:cNvPr id="377" name="Rectangle 26"/>
          <xdr:cNvSpPr>
            <a:spLocks noChangeArrowheads="1"/>
          </xdr:cNvSpPr>
        </xdr:nvSpPr>
        <xdr:spPr bwMode="auto">
          <a:xfrm>
            <a:off x="497" y="173"/>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378" name="Rectangle 27"/>
          <xdr:cNvSpPr>
            <a:spLocks noChangeArrowheads="1"/>
          </xdr:cNvSpPr>
        </xdr:nvSpPr>
        <xdr:spPr bwMode="auto">
          <a:xfrm>
            <a:off x="600" y="173"/>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379" name="Rectangle 28"/>
          <xdr:cNvSpPr>
            <a:spLocks noChangeArrowheads="1"/>
          </xdr:cNvSpPr>
        </xdr:nvSpPr>
        <xdr:spPr bwMode="auto">
          <a:xfrm>
            <a:off x="75" y="199"/>
            <a:ext cx="13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国民健康保険事業特別会計</a:t>
            </a:r>
          </a:p>
        </xdr:txBody>
      </xdr:sp>
      <xdr:sp macro="" textlink="">
        <xdr:nvSpPr>
          <xdr:cNvPr id="380" name="Rectangle 29"/>
          <xdr:cNvSpPr>
            <a:spLocks noChangeArrowheads="1"/>
          </xdr:cNvSpPr>
        </xdr:nvSpPr>
        <xdr:spPr bwMode="auto">
          <a:xfrm>
            <a:off x="355" y="199"/>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地方公営事業会計</a:t>
            </a:r>
          </a:p>
        </xdr:txBody>
      </xdr:sp>
      <xdr:sp macro="" textlink="">
        <xdr:nvSpPr>
          <xdr:cNvPr id="381" name="Rectangle 30"/>
          <xdr:cNvSpPr>
            <a:spLocks noChangeArrowheads="1"/>
          </xdr:cNvSpPr>
        </xdr:nvSpPr>
        <xdr:spPr bwMode="auto">
          <a:xfrm>
            <a:off x="497" y="199"/>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382" name="Rectangle 31"/>
          <xdr:cNvSpPr>
            <a:spLocks noChangeArrowheads="1"/>
          </xdr:cNvSpPr>
        </xdr:nvSpPr>
        <xdr:spPr bwMode="auto">
          <a:xfrm>
            <a:off x="600" y="199"/>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383" name="Rectangle 32"/>
          <xdr:cNvSpPr>
            <a:spLocks noChangeArrowheads="1"/>
          </xdr:cNvSpPr>
        </xdr:nvSpPr>
        <xdr:spPr bwMode="auto">
          <a:xfrm>
            <a:off x="75" y="225"/>
            <a:ext cx="19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介護保険事業特別会計（保険事業勘定）</a:t>
            </a:r>
          </a:p>
        </xdr:txBody>
      </xdr:sp>
      <xdr:sp macro="" textlink="">
        <xdr:nvSpPr>
          <xdr:cNvPr id="384" name="Rectangle 33"/>
          <xdr:cNvSpPr>
            <a:spLocks noChangeArrowheads="1"/>
          </xdr:cNvSpPr>
        </xdr:nvSpPr>
        <xdr:spPr bwMode="auto">
          <a:xfrm>
            <a:off x="355" y="225"/>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地方公営事業会計</a:t>
            </a:r>
          </a:p>
        </xdr:txBody>
      </xdr:sp>
      <xdr:sp macro="" textlink="">
        <xdr:nvSpPr>
          <xdr:cNvPr id="385" name="Rectangle 34"/>
          <xdr:cNvSpPr>
            <a:spLocks noChangeArrowheads="1"/>
          </xdr:cNvSpPr>
        </xdr:nvSpPr>
        <xdr:spPr bwMode="auto">
          <a:xfrm>
            <a:off x="497" y="225"/>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386" name="Rectangle 35"/>
          <xdr:cNvSpPr>
            <a:spLocks noChangeArrowheads="1"/>
          </xdr:cNvSpPr>
        </xdr:nvSpPr>
        <xdr:spPr bwMode="auto">
          <a:xfrm>
            <a:off x="600" y="225"/>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387" name="Rectangle 36"/>
          <xdr:cNvSpPr>
            <a:spLocks noChangeArrowheads="1"/>
          </xdr:cNvSpPr>
        </xdr:nvSpPr>
        <xdr:spPr bwMode="auto">
          <a:xfrm>
            <a:off x="75" y="250"/>
            <a:ext cx="19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日向入郷地域介護認定審査事業特別会計</a:t>
            </a:r>
          </a:p>
        </xdr:txBody>
      </xdr:sp>
      <xdr:sp macro="" textlink="">
        <xdr:nvSpPr>
          <xdr:cNvPr id="388" name="Rectangle 37"/>
          <xdr:cNvSpPr>
            <a:spLocks noChangeArrowheads="1"/>
          </xdr:cNvSpPr>
        </xdr:nvSpPr>
        <xdr:spPr bwMode="auto">
          <a:xfrm>
            <a:off x="355" y="250"/>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地方公営事業会計</a:t>
            </a:r>
          </a:p>
        </xdr:txBody>
      </xdr:sp>
      <xdr:sp macro="" textlink="">
        <xdr:nvSpPr>
          <xdr:cNvPr id="389" name="Rectangle 38"/>
          <xdr:cNvSpPr>
            <a:spLocks noChangeArrowheads="1"/>
          </xdr:cNvSpPr>
        </xdr:nvSpPr>
        <xdr:spPr bwMode="auto">
          <a:xfrm>
            <a:off x="497" y="250"/>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390" name="Rectangle 39"/>
          <xdr:cNvSpPr>
            <a:spLocks noChangeArrowheads="1"/>
          </xdr:cNvSpPr>
        </xdr:nvSpPr>
        <xdr:spPr bwMode="auto">
          <a:xfrm>
            <a:off x="600" y="250"/>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391" name="Rectangle 40"/>
          <xdr:cNvSpPr>
            <a:spLocks noChangeArrowheads="1"/>
          </xdr:cNvSpPr>
        </xdr:nvSpPr>
        <xdr:spPr bwMode="auto">
          <a:xfrm>
            <a:off x="75" y="276"/>
            <a:ext cx="14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後期高齢者医療事業特別会計</a:t>
            </a:r>
          </a:p>
        </xdr:txBody>
      </xdr:sp>
      <xdr:sp macro="" textlink="">
        <xdr:nvSpPr>
          <xdr:cNvPr id="392" name="Rectangle 41"/>
          <xdr:cNvSpPr>
            <a:spLocks noChangeArrowheads="1"/>
          </xdr:cNvSpPr>
        </xdr:nvSpPr>
        <xdr:spPr bwMode="auto">
          <a:xfrm>
            <a:off x="355" y="276"/>
            <a:ext cx="8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地方公営事業会計</a:t>
            </a:r>
          </a:p>
        </xdr:txBody>
      </xdr:sp>
      <xdr:sp macro="" textlink="">
        <xdr:nvSpPr>
          <xdr:cNvPr id="393" name="Rectangle 42"/>
          <xdr:cNvSpPr>
            <a:spLocks noChangeArrowheads="1"/>
          </xdr:cNvSpPr>
        </xdr:nvSpPr>
        <xdr:spPr bwMode="auto">
          <a:xfrm>
            <a:off x="497" y="276"/>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394" name="Rectangle 43"/>
          <xdr:cNvSpPr>
            <a:spLocks noChangeArrowheads="1"/>
          </xdr:cNvSpPr>
        </xdr:nvSpPr>
        <xdr:spPr bwMode="auto">
          <a:xfrm>
            <a:off x="600" y="276"/>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395" name="Rectangle 44"/>
          <xdr:cNvSpPr>
            <a:spLocks noChangeArrowheads="1"/>
          </xdr:cNvSpPr>
        </xdr:nvSpPr>
        <xdr:spPr bwMode="auto">
          <a:xfrm>
            <a:off x="75" y="302"/>
            <a:ext cx="1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宮崎県後期高齢者医療広域連合</a:t>
            </a:r>
          </a:p>
        </xdr:txBody>
      </xdr:sp>
      <xdr:sp macro="" textlink="">
        <xdr:nvSpPr>
          <xdr:cNvPr id="396" name="Rectangle 45"/>
          <xdr:cNvSpPr>
            <a:spLocks noChangeArrowheads="1"/>
          </xdr:cNvSpPr>
        </xdr:nvSpPr>
        <xdr:spPr bwMode="auto">
          <a:xfrm>
            <a:off x="337" y="302"/>
            <a:ext cx="12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一部事務組合・広域連合</a:t>
            </a:r>
          </a:p>
        </xdr:txBody>
      </xdr:sp>
      <xdr:sp macro="" textlink="">
        <xdr:nvSpPr>
          <xdr:cNvPr id="397" name="Rectangle 46"/>
          <xdr:cNvSpPr>
            <a:spLocks noChangeArrowheads="1"/>
          </xdr:cNvSpPr>
        </xdr:nvSpPr>
        <xdr:spPr bwMode="auto">
          <a:xfrm>
            <a:off x="497" y="302"/>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比例連結</a:t>
            </a:r>
          </a:p>
        </xdr:txBody>
      </xdr:sp>
      <xdr:sp macro="" textlink="">
        <xdr:nvSpPr>
          <xdr:cNvPr id="398" name="Rectangle 47"/>
          <xdr:cNvSpPr>
            <a:spLocks noChangeArrowheads="1"/>
          </xdr:cNvSpPr>
        </xdr:nvSpPr>
        <xdr:spPr bwMode="auto">
          <a:xfrm>
            <a:off x="594" y="302"/>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5.</a:t>
            </a:r>
            <a:r>
              <a:rPr lang="en-US" altLang="ja-JP" sz="800" b="0" i="0" u="none" strike="noStrike" baseline="0">
                <a:solidFill>
                  <a:srgbClr val="000000"/>
                </a:solidFill>
                <a:latin typeface="ＭＳ ゴシック"/>
                <a:ea typeface="ＭＳ ゴシック"/>
              </a:rPr>
              <a:t>2</a:t>
            </a:r>
            <a:r>
              <a:rPr lang="ja-JP" altLang="en-US" sz="800" b="0" i="0" u="none" strike="noStrike" baseline="0">
                <a:solidFill>
                  <a:srgbClr val="000000"/>
                </a:solidFill>
                <a:latin typeface="ＭＳ ゴシック"/>
                <a:ea typeface="ＭＳ ゴシック"/>
              </a:rPr>
              <a:t>%</a:t>
            </a:r>
          </a:p>
        </xdr:txBody>
      </xdr:sp>
      <xdr:sp macro="" textlink="">
        <xdr:nvSpPr>
          <xdr:cNvPr id="399" name="Rectangle 48"/>
          <xdr:cNvSpPr>
            <a:spLocks noChangeArrowheads="1"/>
          </xdr:cNvSpPr>
        </xdr:nvSpPr>
        <xdr:spPr bwMode="auto">
          <a:xfrm>
            <a:off x="75" y="327"/>
            <a:ext cx="11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宮崎県自治会館管理組合</a:t>
            </a:r>
          </a:p>
        </xdr:txBody>
      </xdr:sp>
      <xdr:sp macro="" textlink="">
        <xdr:nvSpPr>
          <xdr:cNvPr id="400" name="Rectangle 49"/>
          <xdr:cNvSpPr>
            <a:spLocks noChangeArrowheads="1"/>
          </xdr:cNvSpPr>
        </xdr:nvSpPr>
        <xdr:spPr bwMode="auto">
          <a:xfrm>
            <a:off x="337" y="327"/>
            <a:ext cx="12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一部事務組合・広域連合</a:t>
            </a:r>
          </a:p>
        </xdr:txBody>
      </xdr:sp>
      <xdr:sp macro="" textlink="">
        <xdr:nvSpPr>
          <xdr:cNvPr id="401" name="Rectangle 50"/>
          <xdr:cNvSpPr>
            <a:spLocks noChangeArrowheads="1"/>
          </xdr:cNvSpPr>
        </xdr:nvSpPr>
        <xdr:spPr bwMode="auto">
          <a:xfrm>
            <a:off x="497" y="327"/>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比例連結</a:t>
            </a:r>
          </a:p>
        </xdr:txBody>
      </xdr:sp>
      <xdr:sp macro="" textlink="">
        <xdr:nvSpPr>
          <xdr:cNvPr id="402" name="Rectangle 51"/>
          <xdr:cNvSpPr>
            <a:spLocks noChangeArrowheads="1"/>
          </xdr:cNvSpPr>
        </xdr:nvSpPr>
        <xdr:spPr bwMode="auto">
          <a:xfrm>
            <a:off x="590" y="327"/>
            <a:ext cx="2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ゴシック"/>
                <a:ea typeface="ＭＳ ゴシック"/>
              </a:rPr>
              <a:t>3.85</a:t>
            </a:r>
            <a:r>
              <a:rPr lang="ja-JP" altLang="en-US" sz="800" b="0" i="0" u="none" strike="noStrike" baseline="0">
                <a:solidFill>
                  <a:srgbClr val="000000"/>
                </a:solidFill>
                <a:latin typeface="ＭＳ ゴシック"/>
                <a:ea typeface="ＭＳ ゴシック"/>
              </a:rPr>
              <a:t>%</a:t>
            </a:r>
          </a:p>
        </xdr:txBody>
      </xdr:sp>
      <xdr:sp macro="" textlink="">
        <xdr:nvSpPr>
          <xdr:cNvPr id="403" name="Rectangle 52"/>
          <xdr:cNvSpPr>
            <a:spLocks noChangeArrowheads="1"/>
          </xdr:cNvSpPr>
        </xdr:nvSpPr>
        <xdr:spPr bwMode="auto">
          <a:xfrm>
            <a:off x="75" y="353"/>
            <a:ext cx="9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日向東臼杵広域連合</a:t>
            </a:r>
          </a:p>
        </xdr:txBody>
      </xdr:sp>
      <xdr:sp macro="" textlink="">
        <xdr:nvSpPr>
          <xdr:cNvPr id="404" name="Rectangle 53"/>
          <xdr:cNvSpPr>
            <a:spLocks noChangeArrowheads="1"/>
          </xdr:cNvSpPr>
        </xdr:nvSpPr>
        <xdr:spPr bwMode="auto">
          <a:xfrm>
            <a:off x="337" y="353"/>
            <a:ext cx="12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一部事務組合・広域連合</a:t>
            </a:r>
          </a:p>
        </xdr:txBody>
      </xdr:sp>
      <xdr:sp macro="" textlink="">
        <xdr:nvSpPr>
          <xdr:cNvPr id="405" name="Rectangle 54"/>
          <xdr:cNvSpPr>
            <a:spLocks noChangeArrowheads="1"/>
          </xdr:cNvSpPr>
        </xdr:nvSpPr>
        <xdr:spPr bwMode="auto">
          <a:xfrm>
            <a:off x="497" y="353"/>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比例連結</a:t>
            </a:r>
          </a:p>
        </xdr:txBody>
      </xdr:sp>
      <xdr:sp macro="" textlink="">
        <xdr:nvSpPr>
          <xdr:cNvPr id="406" name="Rectangle 55"/>
          <xdr:cNvSpPr>
            <a:spLocks noChangeArrowheads="1"/>
          </xdr:cNvSpPr>
        </xdr:nvSpPr>
        <xdr:spPr bwMode="auto">
          <a:xfrm>
            <a:off x="591" y="353"/>
            <a:ext cx="2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ゴシック"/>
                <a:ea typeface="ＭＳ ゴシック"/>
              </a:rPr>
              <a:t>49</a:t>
            </a:r>
            <a:r>
              <a:rPr lang="ja-JP" altLang="en-US" sz="800" b="0" i="0" u="none" strike="noStrike" baseline="0">
                <a:solidFill>
                  <a:srgbClr val="000000"/>
                </a:solidFill>
                <a:latin typeface="ＭＳ ゴシック"/>
                <a:ea typeface="ＭＳ ゴシック"/>
              </a:rPr>
              <a:t>.</a:t>
            </a:r>
            <a:r>
              <a:rPr lang="en-US" altLang="ja-JP" sz="800" b="0" i="0" u="none" strike="noStrike" baseline="0">
                <a:solidFill>
                  <a:srgbClr val="000000"/>
                </a:solidFill>
                <a:latin typeface="ＭＳ ゴシック"/>
                <a:ea typeface="ＭＳ ゴシック"/>
              </a:rPr>
              <a:t>0</a:t>
            </a:r>
            <a:r>
              <a:rPr lang="ja-JP" altLang="en-US" sz="800" b="0" i="0" u="none" strike="noStrike" baseline="0">
                <a:solidFill>
                  <a:srgbClr val="000000"/>
                </a:solidFill>
                <a:latin typeface="ＭＳ ゴシック"/>
                <a:ea typeface="ＭＳ ゴシック"/>
              </a:rPr>
              <a:t>%</a:t>
            </a:r>
          </a:p>
        </xdr:txBody>
      </xdr:sp>
      <xdr:sp macro="" textlink="">
        <xdr:nvSpPr>
          <xdr:cNvPr id="407" name="Rectangle 56"/>
          <xdr:cNvSpPr>
            <a:spLocks noChangeArrowheads="1"/>
          </xdr:cNvSpPr>
        </xdr:nvSpPr>
        <xdr:spPr bwMode="auto">
          <a:xfrm>
            <a:off x="75" y="379"/>
            <a:ext cx="14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宮崎県北部広域行政事務組合</a:t>
            </a:r>
          </a:p>
        </xdr:txBody>
      </xdr:sp>
      <xdr:sp macro="" textlink="">
        <xdr:nvSpPr>
          <xdr:cNvPr id="408" name="Rectangle 57"/>
          <xdr:cNvSpPr>
            <a:spLocks noChangeArrowheads="1"/>
          </xdr:cNvSpPr>
        </xdr:nvSpPr>
        <xdr:spPr bwMode="auto">
          <a:xfrm>
            <a:off x="337" y="379"/>
            <a:ext cx="12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一部事務組合・広域連合</a:t>
            </a:r>
          </a:p>
        </xdr:txBody>
      </xdr:sp>
      <xdr:sp macro="" textlink="">
        <xdr:nvSpPr>
          <xdr:cNvPr id="409" name="Rectangle 58"/>
          <xdr:cNvSpPr>
            <a:spLocks noChangeArrowheads="1"/>
          </xdr:cNvSpPr>
        </xdr:nvSpPr>
        <xdr:spPr bwMode="auto">
          <a:xfrm>
            <a:off x="497" y="379"/>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比例連結</a:t>
            </a:r>
          </a:p>
        </xdr:txBody>
      </xdr:sp>
      <xdr:sp macro="" textlink="">
        <xdr:nvSpPr>
          <xdr:cNvPr id="410" name="Rectangle 59"/>
          <xdr:cNvSpPr>
            <a:spLocks noChangeArrowheads="1"/>
          </xdr:cNvSpPr>
        </xdr:nvSpPr>
        <xdr:spPr bwMode="auto">
          <a:xfrm>
            <a:off x="591" y="379"/>
            <a:ext cx="2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23.</a:t>
            </a:r>
            <a:r>
              <a:rPr lang="en-US" altLang="ja-JP" sz="800" b="0" i="0" u="none" strike="noStrike" baseline="0">
                <a:solidFill>
                  <a:srgbClr val="000000"/>
                </a:solidFill>
                <a:latin typeface="ＭＳ ゴシック"/>
                <a:ea typeface="ＭＳ ゴシック"/>
              </a:rPr>
              <a:t>7</a:t>
            </a:r>
            <a:r>
              <a:rPr lang="ja-JP" altLang="en-US" sz="800" b="0" i="0" u="none" strike="noStrike" baseline="0">
                <a:solidFill>
                  <a:srgbClr val="000000"/>
                </a:solidFill>
                <a:latin typeface="ＭＳ ゴシック"/>
                <a:ea typeface="ＭＳ ゴシック"/>
              </a:rPr>
              <a:t>%</a:t>
            </a:r>
          </a:p>
        </xdr:txBody>
      </xdr:sp>
      <xdr:sp macro="" textlink="">
        <xdr:nvSpPr>
          <xdr:cNvPr id="411" name="Rectangle 60"/>
          <xdr:cNvSpPr>
            <a:spLocks noChangeArrowheads="1"/>
          </xdr:cNvSpPr>
        </xdr:nvSpPr>
        <xdr:spPr bwMode="auto">
          <a:xfrm>
            <a:off x="75" y="404"/>
            <a:ext cx="9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日向文化振興事業団</a:t>
            </a:r>
          </a:p>
        </xdr:txBody>
      </xdr:sp>
      <xdr:sp macro="" textlink="">
        <xdr:nvSpPr>
          <xdr:cNvPr id="412" name="Rectangle 61"/>
          <xdr:cNvSpPr>
            <a:spLocks noChangeArrowheads="1"/>
          </xdr:cNvSpPr>
        </xdr:nvSpPr>
        <xdr:spPr bwMode="auto">
          <a:xfrm>
            <a:off x="367" y="404"/>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第三セクター</a:t>
            </a:r>
          </a:p>
        </xdr:txBody>
      </xdr:sp>
      <xdr:sp macro="" textlink="">
        <xdr:nvSpPr>
          <xdr:cNvPr id="413" name="Rectangle 62"/>
          <xdr:cNvSpPr>
            <a:spLocks noChangeArrowheads="1"/>
          </xdr:cNvSpPr>
        </xdr:nvSpPr>
        <xdr:spPr bwMode="auto">
          <a:xfrm>
            <a:off x="497" y="404"/>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414" name="Rectangle 63"/>
          <xdr:cNvSpPr>
            <a:spLocks noChangeArrowheads="1"/>
          </xdr:cNvSpPr>
        </xdr:nvSpPr>
        <xdr:spPr bwMode="auto">
          <a:xfrm>
            <a:off x="600" y="404"/>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415" name="Rectangle 64"/>
          <xdr:cNvSpPr>
            <a:spLocks noChangeArrowheads="1"/>
          </xdr:cNvSpPr>
        </xdr:nvSpPr>
        <xdr:spPr bwMode="auto">
          <a:xfrm>
            <a:off x="75" y="430"/>
            <a:ext cx="9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日向サンパーク温泉</a:t>
            </a:r>
          </a:p>
        </xdr:txBody>
      </xdr:sp>
      <xdr:sp macro="" textlink="">
        <xdr:nvSpPr>
          <xdr:cNvPr id="416" name="Rectangle 65"/>
          <xdr:cNvSpPr>
            <a:spLocks noChangeArrowheads="1"/>
          </xdr:cNvSpPr>
        </xdr:nvSpPr>
        <xdr:spPr bwMode="auto">
          <a:xfrm>
            <a:off x="367" y="430"/>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第三セクター</a:t>
            </a:r>
          </a:p>
        </xdr:txBody>
      </xdr:sp>
      <xdr:sp macro="" textlink="">
        <xdr:nvSpPr>
          <xdr:cNvPr id="417" name="Rectangle 66"/>
          <xdr:cNvSpPr>
            <a:spLocks noChangeArrowheads="1"/>
          </xdr:cNvSpPr>
        </xdr:nvSpPr>
        <xdr:spPr bwMode="auto">
          <a:xfrm>
            <a:off x="497" y="430"/>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418" name="Rectangle 67"/>
          <xdr:cNvSpPr>
            <a:spLocks noChangeArrowheads="1"/>
          </xdr:cNvSpPr>
        </xdr:nvSpPr>
        <xdr:spPr bwMode="auto">
          <a:xfrm>
            <a:off x="600" y="430"/>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419" name="Rectangle 68"/>
          <xdr:cNvSpPr>
            <a:spLocks noChangeArrowheads="1"/>
          </xdr:cNvSpPr>
        </xdr:nvSpPr>
        <xdr:spPr bwMode="auto">
          <a:xfrm>
            <a:off x="75" y="456"/>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日向青果地方卸売市場</a:t>
            </a:r>
          </a:p>
        </xdr:txBody>
      </xdr:sp>
      <xdr:sp macro="" textlink="">
        <xdr:nvSpPr>
          <xdr:cNvPr id="420" name="Rectangle 69"/>
          <xdr:cNvSpPr>
            <a:spLocks noChangeArrowheads="1"/>
          </xdr:cNvSpPr>
        </xdr:nvSpPr>
        <xdr:spPr bwMode="auto">
          <a:xfrm>
            <a:off x="367" y="456"/>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第三セクター</a:t>
            </a:r>
          </a:p>
        </xdr:txBody>
      </xdr:sp>
      <xdr:sp macro="" textlink="">
        <xdr:nvSpPr>
          <xdr:cNvPr id="421" name="Rectangle 70"/>
          <xdr:cNvSpPr>
            <a:spLocks noChangeArrowheads="1"/>
          </xdr:cNvSpPr>
        </xdr:nvSpPr>
        <xdr:spPr bwMode="auto">
          <a:xfrm>
            <a:off x="497" y="456"/>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422" name="Rectangle 71"/>
          <xdr:cNvSpPr>
            <a:spLocks noChangeArrowheads="1"/>
          </xdr:cNvSpPr>
        </xdr:nvSpPr>
        <xdr:spPr bwMode="auto">
          <a:xfrm>
            <a:off x="600" y="456"/>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423" name="Rectangle 72"/>
          <xdr:cNvSpPr>
            <a:spLocks noChangeArrowheads="1"/>
          </xdr:cNvSpPr>
        </xdr:nvSpPr>
        <xdr:spPr bwMode="auto">
          <a:xfrm>
            <a:off x="75" y="481"/>
            <a:ext cx="9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東郷町ふるさと公社</a:t>
            </a:r>
          </a:p>
        </xdr:txBody>
      </xdr:sp>
      <xdr:sp macro="" textlink="">
        <xdr:nvSpPr>
          <xdr:cNvPr id="424" name="Rectangle 73"/>
          <xdr:cNvSpPr>
            <a:spLocks noChangeArrowheads="1"/>
          </xdr:cNvSpPr>
        </xdr:nvSpPr>
        <xdr:spPr bwMode="auto">
          <a:xfrm>
            <a:off x="367" y="481"/>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第三セクター</a:t>
            </a:r>
          </a:p>
        </xdr:txBody>
      </xdr:sp>
      <xdr:sp macro="" textlink="">
        <xdr:nvSpPr>
          <xdr:cNvPr id="425" name="Rectangle 74"/>
          <xdr:cNvSpPr>
            <a:spLocks noChangeArrowheads="1"/>
          </xdr:cNvSpPr>
        </xdr:nvSpPr>
        <xdr:spPr bwMode="auto">
          <a:xfrm>
            <a:off x="497" y="481"/>
            <a:ext cx="4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全部連結</a:t>
            </a:r>
          </a:p>
        </xdr:txBody>
      </xdr:sp>
      <xdr:sp macro="" textlink="">
        <xdr:nvSpPr>
          <xdr:cNvPr id="426" name="Rectangle 75"/>
          <xdr:cNvSpPr>
            <a:spLocks noChangeArrowheads="1"/>
          </xdr:cNvSpPr>
        </xdr:nvSpPr>
        <xdr:spPr bwMode="auto">
          <a:xfrm>
            <a:off x="600" y="481"/>
            <a:ext cx="1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ゴシック"/>
                <a:ea typeface="ＭＳ ゴシック"/>
              </a:rPr>
              <a:t>－</a:t>
            </a:r>
          </a:p>
        </xdr:txBody>
      </xdr:sp>
      <xdr:sp macro="" textlink="">
        <xdr:nvSpPr>
          <xdr:cNvPr id="427" name="Rectangle 76"/>
          <xdr:cNvSpPr>
            <a:spLocks noChangeArrowheads="1"/>
          </xdr:cNvSpPr>
        </xdr:nvSpPr>
        <xdr:spPr bwMode="auto">
          <a:xfrm>
            <a:off x="72" y="36"/>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8" name="Rectangle 77"/>
          <xdr:cNvSpPr>
            <a:spLocks noChangeArrowheads="1"/>
          </xdr:cNvSpPr>
        </xdr:nvSpPr>
        <xdr:spPr bwMode="auto">
          <a:xfrm>
            <a:off x="324" y="36"/>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9" name="Rectangle 78"/>
          <xdr:cNvSpPr>
            <a:spLocks noChangeArrowheads="1"/>
          </xdr:cNvSpPr>
        </xdr:nvSpPr>
        <xdr:spPr bwMode="auto">
          <a:xfrm>
            <a:off x="481" y="36"/>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0" name="Rectangle 79"/>
          <xdr:cNvSpPr>
            <a:spLocks noChangeArrowheads="1"/>
          </xdr:cNvSpPr>
        </xdr:nvSpPr>
        <xdr:spPr bwMode="auto">
          <a:xfrm>
            <a:off x="559" y="36"/>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1" name="Line 80"/>
          <xdr:cNvSpPr>
            <a:spLocks noChangeShapeType="1"/>
          </xdr:cNvSpPr>
        </xdr:nvSpPr>
        <xdr:spPr bwMode="auto">
          <a:xfrm>
            <a:off x="73" y="36"/>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2" name="Rectangle 81"/>
          <xdr:cNvSpPr>
            <a:spLocks noChangeArrowheads="1"/>
          </xdr:cNvSpPr>
        </xdr:nvSpPr>
        <xdr:spPr bwMode="auto">
          <a:xfrm>
            <a:off x="73" y="36"/>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3" name="Rectangle 82"/>
          <xdr:cNvSpPr>
            <a:spLocks noChangeArrowheads="1"/>
          </xdr:cNvSpPr>
        </xdr:nvSpPr>
        <xdr:spPr bwMode="auto">
          <a:xfrm>
            <a:off x="651" y="36"/>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4" name="Line 83"/>
          <xdr:cNvSpPr>
            <a:spLocks noChangeShapeType="1"/>
          </xdr:cNvSpPr>
        </xdr:nvSpPr>
        <xdr:spPr bwMode="auto">
          <a:xfrm>
            <a:off x="73" y="62"/>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5" name="Rectangle 84"/>
          <xdr:cNvSpPr>
            <a:spLocks noChangeArrowheads="1"/>
          </xdr:cNvSpPr>
        </xdr:nvSpPr>
        <xdr:spPr bwMode="auto">
          <a:xfrm>
            <a:off x="73" y="62"/>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Line 85"/>
          <xdr:cNvSpPr>
            <a:spLocks noChangeShapeType="1"/>
          </xdr:cNvSpPr>
        </xdr:nvSpPr>
        <xdr:spPr bwMode="auto">
          <a:xfrm>
            <a:off x="73" y="87"/>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7" name="Rectangle 86"/>
          <xdr:cNvSpPr>
            <a:spLocks noChangeArrowheads="1"/>
          </xdr:cNvSpPr>
        </xdr:nvSpPr>
        <xdr:spPr bwMode="auto">
          <a:xfrm>
            <a:off x="73" y="87"/>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8" name="Line 87"/>
          <xdr:cNvSpPr>
            <a:spLocks noChangeShapeType="1"/>
          </xdr:cNvSpPr>
        </xdr:nvSpPr>
        <xdr:spPr bwMode="auto">
          <a:xfrm>
            <a:off x="73" y="113"/>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9" name="Rectangle 88"/>
          <xdr:cNvSpPr>
            <a:spLocks noChangeArrowheads="1"/>
          </xdr:cNvSpPr>
        </xdr:nvSpPr>
        <xdr:spPr bwMode="auto">
          <a:xfrm>
            <a:off x="73" y="113"/>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0" name="Line 89"/>
          <xdr:cNvSpPr>
            <a:spLocks noChangeShapeType="1"/>
          </xdr:cNvSpPr>
        </xdr:nvSpPr>
        <xdr:spPr bwMode="auto">
          <a:xfrm>
            <a:off x="73" y="139"/>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1" name="Rectangle 90"/>
          <xdr:cNvSpPr>
            <a:spLocks noChangeArrowheads="1"/>
          </xdr:cNvSpPr>
        </xdr:nvSpPr>
        <xdr:spPr bwMode="auto">
          <a:xfrm>
            <a:off x="73" y="139"/>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2" name="Line 91"/>
          <xdr:cNvSpPr>
            <a:spLocks noChangeShapeType="1"/>
          </xdr:cNvSpPr>
        </xdr:nvSpPr>
        <xdr:spPr bwMode="auto">
          <a:xfrm>
            <a:off x="73" y="164"/>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3" name="Rectangle 92"/>
          <xdr:cNvSpPr>
            <a:spLocks noChangeArrowheads="1"/>
          </xdr:cNvSpPr>
        </xdr:nvSpPr>
        <xdr:spPr bwMode="auto">
          <a:xfrm>
            <a:off x="73" y="164"/>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4" name="Line 93"/>
          <xdr:cNvSpPr>
            <a:spLocks noChangeShapeType="1"/>
          </xdr:cNvSpPr>
        </xdr:nvSpPr>
        <xdr:spPr bwMode="auto">
          <a:xfrm>
            <a:off x="73" y="190"/>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5" name="Rectangle 94"/>
          <xdr:cNvSpPr>
            <a:spLocks noChangeArrowheads="1"/>
          </xdr:cNvSpPr>
        </xdr:nvSpPr>
        <xdr:spPr bwMode="auto">
          <a:xfrm>
            <a:off x="73" y="190"/>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6" name="Line 95"/>
          <xdr:cNvSpPr>
            <a:spLocks noChangeShapeType="1"/>
          </xdr:cNvSpPr>
        </xdr:nvSpPr>
        <xdr:spPr bwMode="auto">
          <a:xfrm>
            <a:off x="73" y="216"/>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7" name="Rectangle 96"/>
          <xdr:cNvSpPr>
            <a:spLocks noChangeArrowheads="1"/>
          </xdr:cNvSpPr>
        </xdr:nvSpPr>
        <xdr:spPr bwMode="auto">
          <a:xfrm>
            <a:off x="73" y="216"/>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8" name="Line 97"/>
          <xdr:cNvSpPr>
            <a:spLocks noChangeShapeType="1"/>
          </xdr:cNvSpPr>
        </xdr:nvSpPr>
        <xdr:spPr bwMode="auto">
          <a:xfrm>
            <a:off x="73" y="241"/>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49" name="Rectangle 98"/>
          <xdr:cNvSpPr>
            <a:spLocks noChangeArrowheads="1"/>
          </xdr:cNvSpPr>
        </xdr:nvSpPr>
        <xdr:spPr bwMode="auto">
          <a:xfrm>
            <a:off x="73" y="241"/>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0" name="Line 99"/>
          <xdr:cNvSpPr>
            <a:spLocks noChangeShapeType="1"/>
          </xdr:cNvSpPr>
        </xdr:nvSpPr>
        <xdr:spPr bwMode="auto">
          <a:xfrm>
            <a:off x="73" y="267"/>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1" name="Rectangle 100"/>
          <xdr:cNvSpPr>
            <a:spLocks noChangeArrowheads="1"/>
          </xdr:cNvSpPr>
        </xdr:nvSpPr>
        <xdr:spPr bwMode="auto">
          <a:xfrm>
            <a:off x="73" y="267"/>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Line 101"/>
          <xdr:cNvSpPr>
            <a:spLocks noChangeShapeType="1"/>
          </xdr:cNvSpPr>
        </xdr:nvSpPr>
        <xdr:spPr bwMode="auto">
          <a:xfrm>
            <a:off x="73" y="293"/>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3" name="Rectangle 102"/>
          <xdr:cNvSpPr>
            <a:spLocks noChangeArrowheads="1"/>
          </xdr:cNvSpPr>
        </xdr:nvSpPr>
        <xdr:spPr bwMode="auto">
          <a:xfrm>
            <a:off x="73" y="293"/>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4" name="Line 103"/>
          <xdr:cNvSpPr>
            <a:spLocks noChangeShapeType="1"/>
          </xdr:cNvSpPr>
        </xdr:nvSpPr>
        <xdr:spPr bwMode="auto">
          <a:xfrm>
            <a:off x="73" y="318"/>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5" name="Rectangle 104"/>
          <xdr:cNvSpPr>
            <a:spLocks noChangeArrowheads="1"/>
          </xdr:cNvSpPr>
        </xdr:nvSpPr>
        <xdr:spPr bwMode="auto">
          <a:xfrm>
            <a:off x="73" y="318"/>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Line 105"/>
          <xdr:cNvSpPr>
            <a:spLocks noChangeShapeType="1"/>
          </xdr:cNvSpPr>
        </xdr:nvSpPr>
        <xdr:spPr bwMode="auto">
          <a:xfrm>
            <a:off x="73" y="344"/>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7" name="Rectangle 106"/>
          <xdr:cNvSpPr>
            <a:spLocks noChangeArrowheads="1"/>
          </xdr:cNvSpPr>
        </xdr:nvSpPr>
        <xdr:spPr bwMode="auto">
          <a:xfrm>
            <a:off x="73" y="344"/>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8" name="Line 107"/>
          <xdr:cNvSpPr>
            <a:spLocks noChangeShapeType="1"/>
          </xdr:cNvSpPr>
        </xdr:nvSpPr>
        <xdr:spPr bwMode="auto">
          <a:xfrm>
            <a:off x="73" y="370"/>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9" name="Rectangle 108"/>
          <xdr:cNvSpPr>
            <a:spLocks noChangeArrowheads="1"/>
          </xdr:cNvSpPr>
        </xdr:nvSpPr>
        <xdr:spPr bwMode="auto">
          <a:xfrm>
            <a:off x="73" y="370"/>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0" name="Line 109"/>
          <xdr:cNvSpPr>
            <a:spLocks noChangeShapeType="1"/>
          </xdr:cNvSpPr>
        </xdr:nvSpPr>
        <xdr:spPr bwMode="auto">
          <a:xfrm>
            <a:off x="73" y="395"/>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1" name="Rectangle 110"/>
          <xdr:cNvSpPr>
            <a:spLocks noChangeArrowheads="1"/>
          </xdr:cNvSpPr>
        </xdr:nvSpPr>
        <xdr:spPr bwMode="auto">
          <a:xfrm>
            <a:off x="73" y="395"/>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Line 111"/>
          <xdr:cNvSpPr>
            <a:spLocks noChangeShapeType="1"/>
          </xdr:cNvSpPr>
        </xdr:nvSpPr>
        <xdr:spPr bwMode="auto">
          <a:xfrm>
            <a:off x="73" y="421"/>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3" name="Rectangle 112"/>
          <xdr:cNvSpPr>
            <a:spLocks noChangeArrowheads="1"/>
          </xdr:cNvSpPr>
        </xdr:nvSpPr>
        <xdr:spPr bwMode="auto">
          <a:xfrm>
            <a:off x="73" y="421"/>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4" name="Line 113"/>
          <xdr:cNvSpPr>
            <a:spLocks noChangeShapeType="1"/>
          </xdr:cNvSpPr>
        </xdr:nvSpPr>
        <xdr:spPr bwMode="auto">
          <a:xfrm>
            <a:off x="73" y="447"/>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5" name="Rectangle 114"/>
          <xdr:cNvSpPr>
            <a:spLocks noChangeArrowheads="1"/>
          </xdr:cNvSpPr>
        </xdr:nvSpPr>
        <xdr:spPr bwMode="auto">
          <a:xfrm>
            <a:off x="73" y="447"/>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6" name="Line 115"/>
          <xdr:cNvSpPr>
            <a:spLocks noChangeShapeType="1"/>
          </xdr:cNvSpPr>
        </xdr:nvSpPr>
        <xdr:spPr bwMode="auto">
          <a:xfrm>
            <a:off x="73" y="472"/>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7" name="Rectangle 116"/>
          <xdr:cNvSpPr>
            <a:spLocks noChangeArrowheads="1"/>
          </xdr:cNvSpPr>
        </xdr:nvSpPr>
        <xdr:spPr bwMode="auto">
          <a:xfrm>
            <a:off x="73" y="472"/>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Line 117"/>
          <xdr:cNvSpPr>
            <a:spLocks noChangeShapeType="1"/>
          </xdr:cNvSpPr>
        </xdr:nvSpPr>
        <xdr:spPr bwMode="auto">
          <a:xfrm>
            <a:off x="72" y="36"/>
            <a:ext cx="0" cy="46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69" name="Rectangle 118"/>
          <xdr:cNvSpPr>
            <a:spLocks noChangeArrowheads="1"/>
          </xdr:cNvSpPr>
        </xdr:nvSpPr>
        <xdr:spPr bwMode="auto">
          <a:xfrm>
            <a:off x="72" y="36"/>
            <a:ext cx="1" cy="46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0" name="Line 119"/>
          <xdr:cNvSpPr>
            <a:spLocks noChangeShapeType="1"/>
          </xdr:cNvSpPr>
        </xdr:nvSpPr>
        <xdr:spPr bwMode="auto">
          <a:xfrm>
            <a:off x="324" y="37"/>
            <a:ext cx="0" cy="46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1" name="Rectangle 120"/>
          <xdr:cNvSpPr>
            <a:spLocks noChangeArrowheads="1"/>
          </xdr:cNvSpPr>
        </xdr:nvSpPr>
        <xdr:spPr bwMode="auto">
          <a:xfrm>
            <a:off x="324" y="37"/>
            <a:ext cx="1" cy="4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2" name="Line 121"/>
          <xdr:cNvSpPr>
            <a:spLocks noChangeShapeType="1"/>
          </xdr:cNvSpPr>
        </xdr:nvSpPr>
        <xdr:spPr bwMode="auto">
          <a:xfrm>
            <a:off x="481" y="37"/>
            <a:ext cx="0" cy="46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3" name="Rectangle 122"/>
          <xdr:cNvSpPr>
            <a:spLocks noChangeArrowheads="1"/>
          </xdr:cNvSpPr>
        </xdr:nvSpPr>
        <xdr:spPr bwMode="auto">
          <a:xfrm>
            <a:off x="481" y="37"/>
            <a:ext cx="1" cy="4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4" name="Line 123"/>
          <xdr:cNvSpPr>
            <a:spLocks noChangeShapeType="1"/>
          </xdr:cNvSpPr>
        </xdr:nvSpPr>
        <xdr:spPr bwMode="auto">
          <a:xfrm>
            <a:off x="559" y="37"/>
            <a:ext cx="0" cy="46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5" name="Rectangle 124"/>
          <xdr:cNvSpPr>
            <a:spLocks noChangeArrowheads="1"/>
          </xdr:cNvSpPr>
        </xdr:nvSpPr>
        <xdr:spPr bwMode="auto">
          <a:xfrm>
            <a:off x="559" y="37"/>
            <a:ext cx="1" cy="4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6" name="Line 125"/>
          <xdr:cNvSpPr>
            <a:spLocks noChangeShapeType="1"/>
          </xdr:cNvSpPr>
        </xdr:nvSpPr>
        <xdr:spPr bwMode="auto">
          <a:xfrm>
            <a:off x="73" y="498"/>
            <a:ext cx="579"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7" name="Rectangle 126"/>
          <xdr:cNvSpPr>
            <a:spLocks noChangeArrowheads="1"/>
          </xdr:cNvSpPr>
        </xdr:nvSpPr>
        <xdr:spPr bwMode="auto">
          <a:xfrm>
            <a:off x="73" y="498"/>
            <a:ext cx="579"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Line 127"/>
          <xdr:cNvSpPr>
            <a:spLocks noChangeShapeType="1"/>
          </xdr:cNvSpPr>
        </xdr:nvSpPr>
        <xdr:spPr bwMode="auto">
          <a:xfrm>
            <a:off x="651" y="37"/>
            <a:ext cx="0" cy="46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79" name="Rectangle 128"/>
          <xdr:cNvSpPr>
            <a:spLocks noChangeArrowheads="1"/>
          </xdr:cNvSpPr>
        </xdr:nvSpPr>
        <xdr:spPr bwMode="auto">
          <a:xfrm>
            <a:off x="651" y="37"/>
            <a:ext cx="1" cy="46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0" name="Line 129"/>
          <xdr:cNvSpPr>
            <a:spLocks noChangeShapeType="1"/>
          </xdr:cNvSpPr>
        </xdr:nvSpPr>
        <xdr:spPr bwMode="auto">
          <a:xfrm>
            <a:off x="72" y="49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81" name="Rectangle 130"/>
          <xdr:cNvSpPr>
            <a:spLocks noChangeArrowheads="1"/>
          </xdr:cNvSpPr>
        </xdr:nvSpPr>
        <xdr:spPr bwMode="auto">
          <a:xfrm>
            <a:off x="72" y="49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2" name="Line 131"/>
          <xdr:cNvSpPr>
            <a:spLocks noChangeShapeType="1"/>
          </xdr:cNvSpPr>
        </xdr:nvSpPr>
        <xdr:spPr bwMode="auto">
          <a:xfrm>
            <a:off x="324" y="49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83" name="Rectangle 132"/>
          <xdr:cNvSpPr>
            <a:spLocks noChangeArrowheads="1"/>
          </xdr:cNvSpPr>
        </xdr:nvSpPr>
        <xdr:spPr bwMode="auto">
          <a:xfrm>
            <a:off x="324" y="49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4" name="Line 133"/>
          <xdr:cNvSpPr>
            <a:spLocks noChangeShapeType="1"/>
          </xdr:cNvSpPr>
        </xdr:nvSpPr>
        <xdr:spPr bwMode="auto">
          <a:xfrm>
            <a:off x="481" y="49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85" name="Rectangle 134"/>
          <xdr:cNvSpPr>
            <a:spLocks noChangeArrowheads="1"/>
          </xdr:cNvSpPr>
        </xdr:nvSpPr>
        <xdr:spPr bwMode="auto">
          <a:xfrm>
            <a:off x="481" y="49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6" name="Line 135"/>
          <xdr:cNvSpPr>
            <a:spLocks noChangeShapeType="1"/>
          </xdr:cNvSpPr>
        </xdr:nvSpPr>
        <xdr:spPr bwMode="auto">
          <a:xfrm>
            <a:off x="559" y="49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87" name="Rectangle 136"/>
          <xdr:cNvSpPr>
            <a:spLocks noChangeArrowheads="1"/>
          </xdr:cNvSpPr>
        </xdr:nvSpPr>
        <xdr:spPr bwMode="auto">
          <a:xfrm>
            <a:off x="559" y="49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8" name="Line 137"/>
          <xdr:cNvSpPr>
            <a:spLocks noChangeShapeType="1"/>
          </xdr:cNvSpPr>
        </xdr:nvSpPr>
        <xdr:spPr bwMode="auto">
          <a:xfrm>
            <a:off x="651" y="49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89" name="Rectangle 138"/>
          <xdr:cNvSpPr>
            <a:spLocks noChangeArrowheads="1"/>
          </xdr:cNvSpPr>
        </xdr:nvSpPr>
        <xdr:spPr bwMode="auto">
          <a:xfrm>
            <a:off x="651" y="49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0" name="Line 139"/>
          <xdr:cNvSpPr>
            <a:spLocks noChangeShapeType="1"/>
          </xdr:cNvSpPr>
        </xdr:nvSpPr>
        <xdr:spPr bwMode="auto">
          <a:xfrm>
            <a:off x="652" y="36"/>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91" name="Rectangle 140"/>
          <xdr:cNvSpPr>
            <a:spLocks noChangeArrowheads="1"/>
          </xdr:cNvSpPr>
        </xdr:nvSpPr>
        <xdr:spPr bwMode="auto">
          <a:xfrm>
            <a:off x="652" y="36"/>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Line 141"/>
          <xdr:cNvSpPr>
            <a:spLocks noChangeShapeType="1"/>
          </xdr:cNvSpPr>
        </xdr:nvSpPr>
        <xdr:spPr bwMode="auto">
          <a:xfrm>
            <a:off x="652" y="6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93" name="Rectangle 142"/>
          <xdr:cNvSpPr>
            <a:spLocks noChangeArrowheads="1"/>
          </xdr:cNvSpPr>
        </xdr:nvSpPr>
        <xdr:spPr bwMode="auto">
          <a:xfrm>
            <a:off x="652" y="6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4" name="Line 143"/>
          <xdr:cNvSpPr>
            <a:spLocks noChangeShapeType="1"/>
          </xdr:cNvSpPr>
        </xdr:nvSpPr>
        <xdr:spPr bwMode="auto">
          <a:xfrm>
            <a:off x="652" y="8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95" name="Rectangle 144"/>
          <xdr:cNvSpPr>
            <a:spLocks noChangeArrowheads="1"/>
          </xdr:cNvSpPr>
        </xdr:nvSpPr>
        <xdr:spPr bwMode="auto">
          <a:xfrm>
            <a:off x="652" y="8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6" name="Line 145"/>
          <xdr:cNvSpPr>
            <a:spLocks noChangeShapeType="1"/>
          </xdr:cNvSpPr>
        </xdr:nvSpPr>
        <xdr:spPr bwMode="auto">
          <a:xfrm>
            <a:off x="652" y="11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97" name="Rectangle 146"/>
          <xdr:cNvSpPr>
            <a:spLocks noChangeArrowheads="1"/>
          </xdr:cNvSpPr>
        </xdr:nvSpPr>
        <xdr:spPr bwMode="auto">
          <a:xfrm>
            <a:off x="652" y="11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Line 147"/>
          <xdr:cNvSpPr>
            <a:spLocks noChangeShapeType="1"/>
          </xdr:cNvSpPr>
        </xdr:nvSpPr>
        <xdr:spPr bwMode="auto">
          <a:xfrm>
            <a:off x="652" y="139"/>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499" name="Rectangle 148"/>
          <xdr:cNvSpPr>
            <a:spLocks noChangeArrowheads="1"/>
          </xdr:cNvSpPr>
        </xdr:nvSpPr>
        <xdr:spPr bwMode="auto">
          <a:xfrm>
            <a:off x="652" y="139"/>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Line 149"/>
          <xdr:cNvSpPr>
            <a:spLocks noChangeShapeType="1"/>
          </xdr:cNvSpPr>
        </xdr:nvSpPr>
        <xdr:spPr bwMode="auto">
          <a:xfrm>
            <a:off x="652" y="16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01" name="Rectangle 150"/>
          <xdr:cNvSpPr>
            <a:spLocks noChangeArrowheads="1"/>
          </xdr:cNvSpPr>
        </xdr:nvSpPr>
        <xdr:spPr bwMode="auto">
          <a:xfrm>
            <a:off x="652" y="16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2" name="Line 151"/>
          <xdr:cNvSpPr>
            <a:spLocks noChangeShapeType="1"/>
          </xdr:cNvSpPr>
        </xdr:nvSpPr>
        <xdr:spPr bwMode="auto">
          <a:xfrm>
            <a:off x="652" y="19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03" name="Rectangle 152"/>
          <xdr:cNvSpPr>
            <a:spLocks noChangeArrowheads="1"/>
          </xdr:cNvSpPr>
        </xdr:nvSpPr>
        <xdr:spPr bwMode="auto">
          <a:xfrm>
            <a:off x="652" y="19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4" name="Line 153"/>
          <xdr:cNvSpPr>
            <a:spLocks noChangeShapeType="1"/>
          </xdr:cNvSpPr>
        </xdr:nvSpPr>
        <xdr:spPr bwMode="auto">
          <a:xfrm>
            <a:off x="652" y="216"/>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05" name="Rectangle 154"/>
          <xdr:cNvSpPr>
            <a:spLocks noChangeArrowheads="1"/>
          </xdr:cNvSpPr>
        </xdr:nvSpPr>
        <xdr:spPr bwMode="auto">
          <a:xfrm>
            <a:off x="652" y="216"/>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6" name="Line 155"/>
          <xdr:cNvSpPr>
            <a:spLocks noChangeShapeType="1"/>
          </xdr:cNvSpPr>
        </xdr:nvSpPr>
        <xdr:spPr bwMode="auto">
          <a:xfrm>
            <a:off x="652" y="24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07" name="Rectangle 156"/>
          <xdr:cNvSpPr>
            <a:spLocks noChangeArrowheads="1"/>
          </xdr:cNvSpPr>
        </xdr:nvSpPr>
        <xdr:spPr bwMode="auto">
          <a:xfrm>
            <a:off x="652" y="24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8" name="Line 157"/>
          <xdr:cNvSpPr>
            <a:spLocks noChangeShapeType="1"/>
          </xdr:cNvSpPr>
        </xdr:nvSpPr>
        <xdr:spPr bwMode="auto">
          <a:xfrm>
            <a:off x="652" y="26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09" name="Rectangle 158"/>
          <xdr:cNvSpPr>
            <a:spLocks noChangeArrowheads="1"/>
          </xdr:cNvSpPr>
        </xdr:nvSpPr>
        <xdr:spPr bwMode="auto">
          <a:xfrm>
            <a:off x="652" y="26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0" name="Line 159"/>
          <xdr:cNvSpPr>
            <a:spLocks noChangeShapeType="1"/>
          </xdr:cNvSpPr>
        </xdr:nvSpPr>
        <xdr:spPr bwMode="auto">
          <a:xfrm>
            <a:off x="652" y="293"/>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11" name="Rectangle 160"/>
          <xdr:cNvSpPr>
            <a:spLocks noChangeArrowheads="1"/>
          </xdr:cNvSpPr>
        </xdr:nvSpPr>
        <xdr:spPr bwMode="auto">
          <a:xfrm>
            <a:off x="652" y="293"/>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2" name="Line 161"/>
          <xdr:cNvSpPr>
            <a:spLocks noChangeShapeType="1"/>
          </xdr:cNvSpPr>
        </xdr:nvSpPr>
        <xdr:spPr bwMode="auto">
          <a:xfrm>
            <a:off x="652" y="318"/>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13" name="Rectangle 162"/>
          <xdr:cNvSpPr>
            <a:spLocks noChangeArrowheads="1"/>
          </xdr:cNvSpPr>
        </xdr:nvSpPr>
        <xdr:spPr bwMode="auto">
          <a:xfrm>
            <a:off x="652" y="318"/>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4" name="Line 163"/>
          <xdr:cNvSpPr>
            <a:spLocks noChangeShapeType="1"/>
          </xdr:cNvSpPr>
        </xdr:nvSpPr>
        <xdr:spPr bwMode="auto">
          <a:xfrm>
            <a:off x="652" y="344"/>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15" name="Rectangle 164"/>
          <xdr:cNvSpPr>
            <a:spLocks noChangeArrowheads="1"/>
          </xdr:cNvSpPr>
        </xdr:nvSpPr>
        <xdr:spPr bwMode="auto">
          <a:xfrm>
            <a:off x="652" y="344"/>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6" name="Line 165"/>
          <xdr:cNvSpPr>
            <a:spLocks noChangeShapeType="1"/>
          </xdr:cNvSpPr>
        </xdr:nvSpPr>
        <xdr:spPr bwMode="auto">
          <a:xfrm>
            <a:off x="652" y="370"/>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17" name="Rectangle 166"/>
          <xdr:cNvSpPr>
            <a:spLocks noChangeArrowheads="1"/>
          </xdr:cNvSpPr>
        </xdr:nvSpPr>
        <xdr:spPr bwMode="auto">
          <a:xfrm>
            <a:off x="652" y="370"/>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8" name="Line 167"/>
          <xdr:cNvSpPr>
            <a:spLocks noChangeShapeType="1"/>
          </xdr:cNvSpPr>
        </xdr:nvSpPr>
        <xdr:spPr bwMode="auto">
          <a:xfrm>
            <a:off x="652" y="395"/>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19" name="Rectangle 168"/>
          <xdr:cNvSpPr>
            <a:spLocks noChangeArrowheads="1"/>
          </xdr:cNvSpPr>
        </xdr:nvSpPr>
        <xdr:spPr bwMode="auto">
          <a:xfrm>
            <a:off x="652" y="395"/>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0" name="Line 169"/>
          <xdr:cNvSpPr>
            <a:spLocks noChangeShapeType="1"/>
          </xdr:cNvSpPr>
        </xdr:nvSpPr>
        <xdr:spPr bwMode="auto">
          <a:xfrm>
            <a:off x="652" y="421"/>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21" name="Rectangle 170"/>
          <xdr:cNvSpPr>
            <a:spLocks noChangeArrowheads="1"/>
          </xdr:cNvSpPr>
        </xdr:nvSpPr>
        <xdr:spPr bwMode="auto">
          <a:xfrm>
            <a:off x="652" y="421"/>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2" name="Line 171"/>
          <xdr:cNvSpPr>
            <a:spLocks noChangeShapeType="1"/>
          </xdr:cNvSpPr>
        </xdr:nvSpPr>
        <xdr:spPr bwMode="auto">
          <a:xfrm>
            <a:off x="652" y="447"/>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23" name="Rectangle 172"/>
          <xdr:cNvSpPr>
            <a:spLocks noChangeArrowheads="1"/>
          </xdr:cNvSpPr>
        </xdr:nvSpPr>
        <xdr:spPr bwMode="auto">
          <a:xfrm>
            <a:off x="652" y="447"/>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4" name="Line 173"/>
          <xdr:cNvSpPr>
            <a:spLocks noChangeShapeType="1"/>
          </xdr:cNvSpPr>
        </xdr:nvSpPr>
        <xdr:spPr bwMode="auto">
          <a:xfrm>
            <a:off x="652" y="472"/>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25" name="Rectangle 174"/>
          <xdr:cNvSpPr>
            <a:spLocks noChangeArrowheads="1"/>
          </xdr:cNvSpPr>
        </xdr:nvSpPr>
        <xdr:spPr bwMode="auto">
          <a:xfrm>
            <a:off x="652" y="472"/>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6" name="Line 175"/>
          <xdr:cNvSpPr>
            <a:spLocks noChangeShapeType="1"/>
          </xdr:cNvSpPr>
        </xdr:nvSpPr>
        <xdr:spPr bwMode="auto">
          <a:xfrm>
            <a:off x="652" y="498"/>
            <a:ext cx="1" cy="1"/>
          </a:xfrm>
          <a:prstGeom prst="line">
            <a:avLst/>
          </a:prstGeom>
          <a:noFill/>
          <a:ln w="0">
            <a:solidFill>
              <a:srgbClr val="D4D4D4"/>
            </a:solidFill>
            <a:prstDash val="solid"/>
            <a:round/>
            <a:headEnd/>
            <a:tailEnd/>
          </a:ln>
          <a:extLst>
            <a:ext uri="{909E8E84-426E-40DD-AFC4-6F175D3DCCD1}">
              <a14:hiddenFill xmlns:a14="http://schemas.microsoft.com/office/drawing/2010/main">
                <a:noFill/>
              </a14:hiddenFill>
            </a:ext>
          </a:extLst>
        </xdr:spPr>
      </xdr:sp>
      <xdr:sp macro="" textlink="">
        <xdr:nvSpPr>
          <xdr:cNvPr id="527" name="Rectangle 176"/>
          <xdr:cNvSpPr>
            <a:spLocks noChangeArrowheads="1"/>
          </xdr:cNvSpPr>
        </xdr:nvSpPr>
        <xdr:spPr bwMode="auto">
          <a:xfrm>
            <a:off x="652" y="498"/>
            <a:ext cx="1" cy="1"/>
          </a:xfrm>
          <a:prstGeom prst="rect">
            <a:avLst/>
          </a:prstGeom>
          <a:solidFill>
            <a:srgbClr val="D4D4D4"/>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7%20&#38468;&#23646;&#26126;&#32048;&#26360;&#65288;&#36899;&#3208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形固定資産 (全体)"/>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5:AW81"/>
  <sheetViews>
    <sheetView showGridLines="0" tabSelected="1" topLeftCell="C1" zoomScale="85" zoomScaleNormal="85" zoomScaleSheetLayoutView="85" workbookViewId="0">
      <selection activeCell="D1" sqref="D1"/>
    </sheetView>
  </sheetViews>
  <sheetFormatPr defaultRowHeight="12.7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5" spans="1:49" s="6" customFormat="1" ht="13.5">
      <c r="A5" s="1"/>
      <c r="B5" s="2"/>
      <c r="C5" s="2"/>
      <c r="D5" s="2"/>
      <c r="E5" s="2"/>
      <c r="F5" s="2"/>
      <c r="G5" s="2"/>
      <c r="H5" s="2"/>
      <c r="I5" s="3"/>
      <c r="J5" s="3"/>
      <c r="K5" s="3"/>
      <c r="L5" s="3"/>
      <c r="M5" s="3"/>
      <c r="N5" s="3"/>
      <c r="O5" s="4"/>
      <c r="P5" s="5"/>
      <c r="Q5" s="5"/>
      <c r="R5" s="5"/>
      <c r="S5" s="5"/>
      <c r="T5" s="5"/>
      <c r="U5" s="5"/>
      <c r="V5" s="5"/>
      <c r="W5" s="5"/>
      <c r="X5" s="5"/>
      <c r="Y5" s="5"/>
      <c r="Z5" s="5"/>
      <c r="AA5" s="5"/>
    </row>
    <row r="6" spans="1:49" ht="23.25" customHeight="1">
      <c r="C6" s="8"/>
      <c r="D6" s="225" t="s">
        <v>263</v>
      </c>
      <c r="E6" s="225"/>
      <c r="F6" s="225"/>
      <c r="G6" s="225"/>
      <c r="H6" s="225"/>
      <c r="I6" s="225"/>
      <c r="J6" s="225"/>
      <c r="K6" s="225"/>
      <c r="L6" s="225"/>
      <c r="M6" s="225"/>
      <c r="N6" s="225"/>
      <c r="O6" s="225"/>
      <c r="P6" s="225"/>
      <c r="Q6" s="225"/>
      <c r="R6" s="225"/>
      <c r="S6" s="225"/>
      <c r="T6" s="225"/>
      <c r="U6" s="225"/>
      <c r="V6" s="225"/>
      <c r="W6" s="225"/>
      <c r="X6" s="225"/>
      <c r="Y6" s="225"/>
      <c r="Z6" s="225"/>
      <c r="AA6" s="225"/>
    </row>
    <row r="7" spans="1:49" ht="21" customHeight="1">
      <c r="D7" s="226" t="s">
        <v>264</v>
      </c>
      <c r="E7" s="226"/>
      <c r="F7" s="226"/>
      <c r="G7" s="226"/>
      <c r="H7" s="226"/>
      <c r="I7" s="226"/>
      <c r="J7" s="226"/>
      <c r="K7" s="226"/>
      <c r="L7" s="226"/>
      <c r="M7" s="226"/>
      <c r="N7" s="226"/>
      <c r="O7" s="226"/>
      <c r="P7" s="226"/>
      <c r="Q7" s="226"/>
      <c r="R7" s="226"/>
      <c r="S7" s="226"/>
      <c r="T7" s="226"/>
      <c r="U7" s="226"/>
      <c r="V7" s="226"/>
      <c r="W7" s="226"/>
      <c r="X7" s="226"/>
      <c r="Y7" s="226"/>
      <c r="Z7" s="226"/>
      <c r="AA7" s="226"/>
    </row>
    <row r="8" spans="1:49" s="11" customFormat="1" ht="16.5" customHeight="1" thickBot="1">
      <c r="A8" s="10"/>
      <c r="B8" s="10"/>
      <c r="D8" s="12"/>
      <c r="E8" s="13"/>
      <c r="F8" s="13"/>
      <c r="G8" s="13"/>
      <c r="H8" s="13"/>
      <c r="I8" s="13"/>
      <c r="J8" s="13"/>
      <c r="K8" s="13"/>
      <c r="L8" s="13"/>
      <c r="M8" s="13"/>
      <c r="N8" s="13"/>
      <c r="O8" s="13"/>
      <c r="P8" s="13"/>
      <c r="Q8" s="13"/>
      <c r="R8" s="13"/>
      <c r="S8" s="13"/>
      <c r="T8" s="13"/>
      <c r="U8" s="13"/>
      <c r="V8" s="13"/>
      <c r="W8" s="13"/>
      <c r="X8" s="13"/>
      <c r="Y8" s="13"/>
      <c r="Z8" s="13"/>
      <c r="AA8" s="14" t="s">
        <v>259</v>
      </c>
      <c r="AB8" s="13"/>
    </row>
    <row r="9" spans="1:49" s="16" customFormat="1" ht="14.25" customHeight="1" thickBot="1">
      <c r="A9" s="15" t="s">
        <v>240</v>
      </c>
      <c r="B9" s="15" t="s">
        <v>241</v>
      </c>
      <c r="D9" s="227" t="s">
        <v>0</v>
      </c>
      <c r="E9" s="228"/>
      <c r="F9" s="228"/>
      <c r="G9" s="228"/>
      <c r="H9" s="228"/>
      <c r="I9" s="228"/>
      <c r="J9" s="228"/>
      <c r="K9" s="229"/>
      <c r="L9" s="229"/>
      <c r="M9" s="229"/>
      <c r="N9" s="229"/>
      <c r="O9" s="229"/>
      <c r="P9" s="230" t="s">
        <v>242</v>
      </c>
      <c r="Q9" s="231"/>
      <c r="R9" s="228" t="s">
        <v>0</v>
      </c>
      <c r="S9" s="228"/>
      <c r="T9" s="228"/>
      <c r="U9" s="228"/>
      <c r="V9" s="228"/>
      <c r="W9" s="228"/>
      <c r="X9" s="228"/>
      <c r="Y9" s="228"/>
      <c r="Z9" s="230" t="s">
        <v>242</v>
      </c>
      <c r="AA9" s="231"/>
    </row>
    <row r="10" spans="1:49" ht="14.65" customHeight="1">
      <c r="D10" s="17" t="s">
        <v>243</v>
      </c>
      <c r="E10" s="18"/>
      <c r="F10" s="19"/>
      <c r="G10" s="20"/>
      <c r="H10" s="20"/>
      <c r="I10" s="20"/>
      <c r="J10" s="20"/>
      <c r="K10" s="18"/>
      <c r="L10" s="18"/>
      <c r="M10" s="18"/>
      <c r="N10" s="18"/>
      <c r="O10" s="18"/>
      <c r="P10" s="21"/>
      <c r="Q10" s="22"/>
      <c r="R10" s="19" t="s">
        <v>244</v>
      </c>
      <c r="S10" s="19"/>
      <c r="T10" s="19"/>
      <c r="U10" s="19"/>
      <c r="V10" s="19"/>
      <c r="W10" s="19"/>
      <c r="X10" s="19"/>
      <c r="Y10" s="18"/>
      <c r="Z10" s="21"/>
      <c r="AA10" s="23"/>
      <c r="AV10" s="156"/>
      <c r="AW10" s="156"/>
    </row>
    <row r="11" spans="1:49" ht="14.65" customHeight="1">
      <c r="A11" s="7" t="s">
        <v>3</v>
      </c>
      <c r="B11" s="7" t="s">
        <v>114</v>
      </c>
      <c r="D11" s="24"/>
      <c r="E11" s="19" t="s">
        <v>4</v>
      </c>
      <c r="F11" s="19"/>
      <c r="G11" s="19"/>
      <c r="H11" s="19"/>
      <c r="I11" s="19"/>
      <c r="J11" s="19"/>
      <c r="K11" s="18"/>
      <c r="L11" s="18"/>
      <c r="M11" s="18"/>
      <c r="N11" s="18"/>
      <c r="O11" s="18"/>
      <c r="P11" s="25">
        <v>150772569</v>
      </c>
      <c r="Q11" s="26"/>
      <c r="R11" s="19"/>
      <c r="S11" s="19" t="s">
        <v>115</v>
      </c>
      <c r="T11" s="19"/>
      <c r="U11" s="19"/>
      <c r="V11" s="19"/>
      <c r="W11" s="19"/>
      <c r="X11" s="19"/>
      <c r="Y11" s="18"/>
      <c r="Z11" s="25">
        <v>50166744</v>
      </c>
      <c r="AA11" s="27"/>
      <c r="AD11" s="9">
        <f>IF(AND(AD12="-",AD53="-",AD56="-"),"-",SUM(AD12,AD53,AD56))</f>
        <v>150772568664</v>
      </c>
      <c r="AE11" s="9">
        <f>IF(COUNTIF(AE12:AE16,"-")=COUNTA(AE12:AE16),"-",SUM(AE12:AE16))</f>
        <v>50166743751</v>
      </c>
      <c r="AV11" s="156"/>
      <c r="AW11" s="156"/>
    </row>
    <row r="12" spans="1:49" ht="14.65" customHeight="1">
      <c r="A12" s="7" t="s">
        <v>5</v>
      </c>
      <c r="B12" s="7" t="s">
        <v>116</v>
      </c>
      <c r="D12" s="24"/>
      <c r="E12" s="19"/>
      <c r="F12" s="19" t="s">
        <v>6</v>
      </c>
      <c r="G12" s="19"/>
      <c r="H12" s="19"/>
      <c r="I12" s="19"/>
      <c r="J12" s="19"/>
      <c r="K12" s="18"/>
      <c r="L12" s="18"/>
      <c r="M12" s="18"/>
      <c r="N12" s="18"/>
      <c r="O12" s="18"/>
      <c r="P12" s="25">
        <v>140914469</v>
      </c>
      <c r="Q12" s="26" t="s">
        <v>262</v>
      </c>
      <c r="R12" s="19"/>
      <c r="S12" s="19"/>
      <c r="T12" s="19" t="s">
        <v>265</v>
      </c>
      <c r="U12" s="19"/>
      <c r="V12" s="19"/>
      <c r="W12" s="19"/>
      <c r="X12" s="19"/>
      <c r="Y12" s="18"/>
      <c r="Z12" s="25">
        <v>44972441</v>
      </c>
      <c r="AA12" s="27"/>
      <c r="AD12" s="9">
        <f>IF(AND(AD13="-",AD37="-",COUNTIF(AD50:AD52,"-")=COUNTA(AD50:AD52)),"-",SUM(AD13,AD37,AD50:AD52))</f>
        <v>140914469373</v>
      </c>
      <c r="AE12" s="9">
        <v>44972440568</v>
      </c>
      <c r="AV12" s="156"/>
      <c r="AW12" s="156"/>
    </row>
    <row r="13" spans="1:49" ht="14.65" customHeight="1">
      <c r="A13" s="7" t="s">
        <v>7</v>
      </c>
      <c r="B13" s="7" t="s">
        <v>117</v>
      </c>
      <c r="D13" s="24"/>
      <c r="E13" s="19"/>
      <c r="F13" s="19"/>
      <c r="G13" s="19" t="s">
        <v>8</v>
      </c>
      <c r="H13" s="19"/>
      <c r="I13" s="19"/>
      <c r="J13" s="19"/>
      <c r="K13" s="18"/>
      <c r="L13" s="18"/>
      <c r="M13" s="18"/>
      <c r="N13" s="18"/>
      <c r="O13" s="18"/>
      <c r="P13" s="25">
        <v>38964735</v>
      </c>
      <c r="Q13" s="26"/>
      <c r="R13" s="19"/>
      <c r="S13" s="19"/>
      <c r="T13" s="19" t="s">
        <v>118</v>
      </c>
      <c r="U13" s="19"/>
      <c r="V13" s="19"/>
      <c r="W13" s="19"/>
      <c r="X13" s="19"/>
      <c r="Y13" s="18"/>
      <c r="Z13" s="25">
        <v>0</v>
      </c>
      <c r="AA13" s="27"/>
      <c r="AD13" s="9">
        <f>IF(COUNTIF(AD14:AD36,"-")=COUNTA(AD14:AD36),"-",SUM(AD14:AD36))</f>
        <v>38964734576</v>
      </c>
      <c r="AE13" s="9">
        <v>0</v>
      </c>
      <c r="AV13" s="156"/>
      <c r="AW13" s="156"/>
    </row>
    <row r="14" spans="1:49" ht="14.65" customHeight="1">
      <c r="A14" s="7" t="s">
        <v>9</v>
      </c>
      <c r="B14" s="7" t="s">
        <v>119</v>
      </c>
      <c r="D14" s="24"/>
      <c r="E14" s="19"/>
      <c r="F14" s="19"/>
      <c r="G14" s="19"/>
      <c r="H14" s="19" t="s">
        <v>10</v>
      </c>
      <c r="I14" s="19"/>
      <c r="J14" s="19"/>
      <c r="K14" s="18"/>
      <c r="L14" s="18"/>
      <c r="M14" s="18"/>
      <c r="N14" s="18"/>
      <c r="O14" s="18"/>
      <c r="P14" s="25">
        <v>18286169</v>
      </c>
      <c r="Q14" s="26"/>
      <c r="R14" s="19"/>
      <c r="S14" s="19"/>
      <c r="T14" s="19" t="s">
        <v>120</v>
      </c>
      <c r="U14" s="19"/>
      <c r="V14" s="19"/>
      <c r="W14" s="19"/>
      <c r="X14" s="19"/>
      <c r="Y14" s="18"/>
      <c r="Z14" s="25">
        <v>5119405</v>
      </c>
      <c r="AA14" s="27"/>
      <c r="AD14" s="9">
        <v>18286169112</v>
      </c>
      <c r="AE14" s="9">
        <v>5119405000</v>
      </c>
      <c r="AV14" s="156"/>
      <c r="AW14" s="156"/>
    </row>
    <row r="15" spans="1:49" ht="14.65" customHeight="1">
      <c r="A15" s="7" t="s">
        <v>11</v>
      </c>
      <c r="B15" s="7" t="s">
        <v>121</v>
      </c>
      <c r="D15" s="24"/>
      <c r="E15" s="19"/>
      <c r="F15" s="19"/>
      <c r="G15" s="19"/>
      <c r="H15" s="19" t="s">
        <v>12</v>
      </c>
      <c r="I15" s="19"/>
      <c r="J15" s="19"/>
      <c r="K15" s="18"/>
      <c r="L15" s="18"/>
      <c r="M15" s="18"/>
      <c r="N15" s="18"/>
      <c r="O15" s="18"/>
      <c r="P15" s="25">
        <v>0</v>
      </c>
      <c r="Q15" s="26"/>
      <c r="R15" s="19"/>
      <c r="S15" s="19"/>
      <c r="T15" s="19" t="s">
        <v>122</v>
      </c>
      <c r="U15" s="19"/>
      <c r="V15" s="19"/>
      <c r="W15" s="19"/>
      <c r="X15" s="19"/>
      <c r="Y15" s="18"/>
      <c r="Z15" s="25">
        <v>0</v>
      </c>
      <c r="AA15" s="27"/>
      <c r="AD15" s="9">
        <v>0</v>
      </c>
      <c r="AE15" s="9">
        <v>0</v>
      </c>
      <c r="AV15" s="156"/>
      <c r="AW15" s="156"/>
    </row>
    <row r="16" spans="1:49" ht="14.65" customHeight="1">
      <c r="A16" s="7" t="s">
        <v>13</v>
      </c>
      <c r="B16" s="7" t="s">
        <v>123</v>
      </c>
      <c r="D16" s="24"/>
      <c r="E16" s="19"/>
      <c r="F16" s="19"/>
      <c r="G16" s="19"/>
      <c r="H16" s="19" t="s">
        <v>14</v>
      </c>
      <c r="I16" s="19"/>
      <c r="J16" s="19"/>
      <c r="K16" s="18"/>
      <c r="L16" s="18"/>
      <c r="M16" s="18"/>
      <c r="N16" s="18"/>
      <c r="O16" s="18"/>
      <c r="P16" s="25">
        <v>1027278</v>
      </c>
      <c r="Q16" s="26"/>
      <c r="R16" s="19"/>
      <c r="S16" s="19"/>
      <c r="T16" s="19" t="s">
        <v>43</v>
      </c>
      <c r="U16" s="19"/>
      <c r="V16" s="19"/>
      <c r="W16" s="19"/>
      <c r="X16" s="19"/>
      <c r="Y16" s="18"/>
      <c r="Z16" s="25">
        <v>74898</v>
      </c>
      <c r="AA16" s="27"/>
      <c r="AD16" s="9">
        <v>1027278190</v>
      </c>
      <c r="AE16" s="9">
        <v>74898183</v>
      </c>
      <c r="AV16" s="156"/>
      <c r="AW16" s="156"/>
    </row>
    <row r="17" spans="1:49" ht="14.65" customHeight="1">
      <c r="A17" s="7" t="s">
        <v>15</v>
      </c>
      <c r="B17" s="7" t="s">
        <v>124</v>
      </c>
      <c r="D17" s="24"/>
      <c r="E17" s="19"/>
      <c r="F17" s="19"/>
      <c r="G17" s="19"/>
      <c r="H17" s="19" t="s">
        <v>16</v>
      </c>
      <c r="I17" s="19"/>
      <c r="J17" s="19"/>
      <c r="K17" s="18"/>
      <c r="L17" s="18"/>
      <c r="M17" s="18"/>
      <c r="N17" s="18"/>
      <c r="O17" s="18"/>
      <c r="P17" s="25">
        <v>0</v>
      </c>
      <c r="Q17" s="26"/>
      <c r="R17" s="19"/>
      <c r="S17" s="19" t="s">
        <v>125</v>
      </c>
      <c r="T17" s="19"/>
      <c r="U17" s="19"/>
      <c r="V17" s="19"/>
      <c r="W17" s="19"/>
      <c r="X17" s="19"/>
      <c r="Y17" s="18"/>
      <c r="Z17" s="25">
        <v>5399460</v>
      </c>
      <c r="AA17" s="27" t="s">
        <v>262</v>
      </c>
      <c r="AD17" s="9">
        <v>0</v>
      </c>
      <c r="AE17" s="9">
        <f>IF(COUNTIF(AE18:AE25,"-")=COUNTA(AE18:AE25),"-",SUM(AE18:AE25))</f>
        <v>5399460341</v>
      </c>
      <c r="AV17" s="156"/>
      <c r="AW17" s="156"/>
    </row>
    <row r="18" spans="1:49" ht="14.65" customHeight="1">
      <c r="A18" s="7" t="s">
        <v>17</v>
      </c>
      <c r="B18" s="7" t="s">
        <v>126</v>
      </c>
      <c r="D18" s="24"/>
      <c r="E18" s="19"/>
      <c r="F18" s="19"/>
      <c r="G18" s="19"/>
      <c r="H18" s="19" t="s">
        <v>18</v>
      </c>
      <c r="I18" s="19"/>
      <c r="J18" s="19"/>
      <c r="K18" s="18"/>
      <c r="L18" s="18"/>
      <c r="M18" s="18"/>
      <c r="N18" s="18"/>
      <c r="O18" s="18"/>
      <c r="P18" s="25">
        <v>54870228</v>
      </c>
      <c r="Q18" s="26"/>
      <c r="R18" s="19"/>
      <c r="S18" s="19"/>
      <c r="T18" s="19" t="s">
        <v>266</v>
      </c>
      <c r="U18" s="19"/>
      <c r="V18" s="19"/>
      <c r="W18" s="19"/>
      <c r="X18" s="19"/>
      <c r="Y18" s="18"/>
      <c r="Z18" s="25">
        <v>4621910</v>
      </c>
      <c r="AA18" s="27"/>
      <c r="AD18" s="9">
        <v>54870227714</v>
      </c>
      <c r="AE18" s="9">
        <v>4621910443</v>
      </c>
      <c r="AV18" s="156"/>
      <c r="AW18" s="156"/>
    </row>
    <row r="19" spans="1:49" ht="14.65" customHeight="1">
      <c r="A19" s="7" t="s">
        <v>19</v>
      </c>
      <c r="B19" s="7" t="s">
        <v>127</v>
      </c>
      <c r="D19" s="24"/>
      <c r="E19" s="19"/>
      <c r="F19" s="19"/>
      <c r="G19" s="19"/>
      <c r="H19" s="19" t="s">
        <v>20</v>
      </c>
      <c r="I19" s="19"/>
      <c r="J19" s="19"/>
      <c r="K19" s="18"/>
      <c r="L19" s="18"/>
      <c r="M19" s="18"/>
      <c r="N19" s="18"/>
      <c r="O19" s="18"/>
      <c r="P19" s="25">
        <v>-36030816</v>
      </c>
      <c r="Q19" s="26"/>
      <c r="R19" s="19"/>
      <c r="S19" s="19"/>
      <c r="T19" s="19" t="s">
        <v>128</v>
      </c>
      <c r="U19" s="19"/>
      <c r="V19" s="19"/>
      <c r="W19" s="19"/>
      <c r="X19" s="19"/>
      <c r="Y19" s="18"/>
      <c r="Z19" s="25">
        <v>312553</v>
      </c>
      <c r="AA19" s="27"/>
      <c r="AD19" s="9">
        <v>-36030816175</v>
      </c>
      <c r="AE19" s="9">
        <v>312553466</v>
      </c>
      <c r="AV19" s="156"/>
      <c r="AW19" s="156"/>
    </row>
    <row r="20" spans="1:49" ht="14.65" customHeight="1">
      <c r="A20" s="7" t="s">
        <v>245</v>
      </c>
      <c r="B20" s="7" t="s">
        <v>129</v>
      </c>
      <c r="D20" s="24"/>
      <c r="E20" s="19"/>
      <c r="F20" s="19"/>
      <c r="G20" s="19"/>
      <c r="H20" s="19" t="s">
        <v>21</v>
      </c>
      <c r="I20" s="19"/>
      <c r="J20" s="19"/>
      <c r="K20" s="18"/>
      <c r="L20" s="18"/>
      <c r="M20" s="18"/>
      <c r="N20" s="18"/>
      <c r="O20" s="18"/>
      <c r="P20" s="25">
        <v>0</v>
      </c>
      <c r="Q20" s="26"/>
      <c r="R20" s="19"/>
      <c r="S20" s="19"/>
      <c r="T20" s="19" t="s">
        <v>130</v>
      </c>
      <c r="U20" s="19"/>
      <c r="V20" s="19"/>
      <c r="W20" s="19"/>
      <c r="X20" s="19"/>
      <c r="Y20" s="18"/>
      <c r="Z20" s="25">
        <v>25431</v>
      </c>
      <c r="AA20" s="27"/>
      <c r="AD20" s="9">
        <v>0</v>
      </c>
      <c r="AE20" s="9">
        <v>25431433</v>
      </c>
      <c r="AV20" s="156"/>
      <c r="AW20" s="156"/>
    </row>
    <row r="21" spans="1:49" ht="14.65" customHeight="1">
      <c r="A21" s="7" t="s">
        <v>22</v>
      </c>
      <c r="B21" s="7" t="s">
        <v>131</v>
      </c>
      <c r="D21" s="24"/>
      <c r="E21" s="19"/>
      <c r="F21" s="19"/>
      <c r="G21" s="19"/>
      <c r="H21" s="19" t="s">
        <v>23</v>
      </c>
      <c r="I21" s="19"/>
      <c r="J21" s="19"/>
      <c r="K21" s="18"/>
      <c r="L21" s="18"/>
      <c r="M21" s="18"/>
      <c r="N21" s="18"/>
      <c r="O21" s="18"/>
      <c r="P21" s="25">
        <v>2356660</v>
      </c>
      <c r="Q21" s="26"/>
      <c r="R21" s="18"/>
      <c r="S21" s="19"/>
      <c r="T21" s="19" t="s">
        <v>132</v>
      </c>
      <c r="U21" s="19"/>
      <c r="V21" s="19"/>
      <c r="W21" s="19"/>
      <c r="X21" s="19"/>
      <c r="Y21" s="18"/>
      <c r="Z21" s="25">
        <v>2913</v>
      </c>
      <c r="AA21" s="27"/>
      <c r="AD21" s="9">
        <v>2356659639</v>
      </c>
      <c r="AE21" s="9">
        <v>2912980</v>
      </c>
      <c r="AV21" s="156"/>
      <c r="AW21" s="156"/>
    </row>
    <row r="22" spans="1:49" ht="14.65" customHeight="1">
      <c r="A22" s="7" t="s">
        <v>24</v>
      </c>
      <c r="B22" s="7" t="s">
        <v>133</v>
      </c>
      <c r="D22" s="24"/>
      <c r="E22" s="19"/>
      <c r="F22" s="19"/>
      <c r="G22" s="19"/>
      <c r="H22" s="19" t="s">
        <v>25</v>
      </c>
      <c r="I22" s="19"/>
      <c r="J22" s="19"/>
      <c r="K22" s="18"/>
      <c r="L22" s="18"/>
      <c r="M22" s="18"/>
      <c r="N22" s="18"/>
      <c r="O22" s="18"/>
      <c r="P22" s="25">
        <v>-1580696</v>
      </c>
      <c r="Q22" s="26"/>
      <c r="R22" s="18"/>
      <c r="S22" s="19"/>
      <c r="T22" s="19" t="s">
        <v>134</v>
      </c>
      <c r="U22" s="19"/>
      <c r="V22" s="19"/>
      <c r="W22" s="19"/>
      <c r="X22" s="19"/>
      <c r="Y22" s="18"/>
      <c r="Z22" s="25">
        <v>0</v>
      </c>
      <c r="AA22" s="27"/>
      <c r="AD22" s="9">
        <v>-1580695744</v>
      </c>
      <c r="AE22" s="9">
        <v>0</v>
      </c>
      <c r="AV22" s="156"/>
      <c r="AW22" s="156"/>
    </row>
    <row r="23" spans="1:49" ht="14.65" customHeight="1">
      <c r="A23" s="7" t="s">
        <v>246</v>
      </c>
      <c r="B23" s="7" t="s">
        <v>135</v>
      </c>
      <c r="D23" s="24"/>
      <c r="E23" s="19"/>
      <c r="F23" s="19"/>
      <c r="G23" s="19"/>
      <c r="H23" s="19" t="s">
        <v>26</v>
      </c>
      <c r="I23" s="19"/>
      <c r="J23" s="19"/>
      <c r="K23" s="18"/>
      <c r="L23" s="18"/>
      <c r="M23" s="18"/>
      <c r="N23" s="18"/>
      <c r="O23" s="18"/>
      <c r="P23" s="25">
        <v>0</v>
      </c>
      <c r="Q23" s="26"/>
      <c r="R23" s="19"/>
      <c r="S23" s="19"/>
      <c r="T23" s="19" t="s">
        <v>136</v>
      </c>
      <c r="U23" s="19"/>
      <c r="V23" s="19"/>
      <c r="W23" s="19"/>
      <c r="X23" s="19"/>
      <c r="Y23" s="18"/>
      <c r="Z23" s="25">
        <v>405610</v>
      </c>
      <c r="AA23" s="27"/>
      <c r="AD23" s="9">
        <v>0</v>
      </c>
      <c r="AE23" s="9">
        <v>405609931</v>
      </c>
      <c r="AV23" s="156"/>
      <c r="AW23" s="156"/>
    </row>
    <row r="24" spans="1:49" ht="14.65" customHeight="1">
      <c r="A24" s="7" t="s">
        <v>27</v>
      </c>
      <c r="B24" s="7" t="s">
        <v>137</v>
      </c>
      <c r="D24" s="24"/>
      <c r="E24" s="19"/>
      <c r="F24" s="19"/>
      <c r="G24" s="19"/>
      <c r="H24" s="19" t="s">
        <v>28</v>
      </c>
      <c r="I24" s="28"/>
      <c r="J24" s="28"/>
      <c r="K24" s="29"/>
      <c r="L24" s="29"/>
      <c r="M24" s="29"/>
      <c r="N24" s="29"/>
      <c r="O24" s="29"/>
      <c r="P24" s="25">
        <v>0</v>
      </c>
      <c r="Q24" s="26"/>
      <c r="R24" s="19"/>
      <c r="S24" s="19"/>
      <c r="T24" s="19" t="s">
        <v>138</v>
      </c>
      <c r="U24" s="19"/>
      <c r="V24" s="19"/>
      <c r="W24" s="19"/>
      <c r="X24" s="19"/>
      <c r="Y24" s="18"/>
      <c r="Z24" s="25">
        <v>24578</v>
      </c>
      <c r="AA24" s="27"/>
      <c r="AD24" s="9">
        <v>0</v>
      </c>
      <c r="AE24" s="9">
        <v>24578025</v>
      </c>
      <c r="AV24" s="156"/>
      <c r="AW24" s="156"/>
    </row>
    <row r="25" spans="1:49" ht="14.65" customHeight="1">
      <c r="A25" s="7" t="s">
        <v>29</v>
      </c>
      <c r="B25" s="7" t="s">
        <v>139</v>
      </c>
      <c r="D25" s="24"/>
      <c r="E25" s="19"/>
      <c r="F25" s="19"/>
      <c r="G25" s="19"/>
      <c r="H25" s="19" t="s">
        <v>30</v>
      </c>
      <c r="I25" s="28"/>
      <c r="J25" s="28"/>
      <c r="K25" s="29"/>
      <c r="L25" s="29"/>
      <c r="M25" s="29"/>
      <c r="N25" s="29"/>
      <c r="O25" s="29"/>
      <c r="P25" s="25">
        <v>0</v>
      </c>
      <c r="Q25" s="26"/>
      <c r="R25" s="19"/>
      <c r="S25" s="19"/>
      <c r="T25" s="19" t="s">
        <v>43</v>
      </c>
      <c r="U25" s="19"/>
      <c r="V25" s="19"/>
      <c r="W25" s="19"/>
      <c r="X25" s="19"/>
      <c r="Y25" s="18"/>
      <c r="Z25" s="25">
        <v>6464</v>
      </c>
      <c r="AA25" s="27"/>
      <c r="AD25" s="9">
        <v>0</v>
      </c>
      <c r="AE25" s="9">
        <v>6464063</v>
      </c>
      <c r="AV25" s="156"/>
      <c r="AW25" s="156"/>
    </row>
    <row r="26" spans="1:49" ht="14.65" customHeight="1">
      <c r="A26" s="7" t="s">
        <v>247</v>
      </c>
      <c r="B26" s="7" t="s">
        <v>112</v>
      </c>
      <c r="D26" s="24"/>
      <c r="E26" s="19"/>
      <c r="F26" s="19"/>
      <c r="G26" s="19"/>
      <c r="H26" s="19" t="s">
        <v>31</v>
      </c>
      <c r="I26" s="28"/>
      <c r="J26" s="28"/>
      <c r="K26" s="29"/>
      <c r="L26" s="29"/>
      <c r="M26" s="29"/>
      <c r="N26" s="29"/>
      <c r="O26" s="29"/>
      <c r="P26" s="25">
        <v>0</v>
      </c>
      <c r="Q26" s="26"/>
      <c r="R26" s="232" t="s">
        <v>113</v>
      </c>
      <c r="S26" s="233"/>
      <c r="T26" s="233"/>
      <c r="U26" s="233"/>
      <c r="V26" s="233"/>
      <c r="W26" s="233"/>
      <c r="X26" s="233"/>
      <c r="Y26" s="233"/>
      <c r="Z26" s="30">
        <v>55566204</v>
      </c>
      <c r="AA26" s="31"/>
      <c r="AD26" s="9">
        <v>0</v>
      </c>
      <c r="AE26" s="9">
        <f>IF(AND(AE11="-",AE17="-"),"-",SUM(AE11,AE17))</f>
        <v>55566204092</v>
      </c>
      <c r="AV26" s="156"/>
      <c r="AW26" s="156"/>
    </row>
    <row r="27" spans="1:49" ht="14.65" customHeight="1">
      <c r="A27" s="7" t="s">
        <v>32</v>
      </c>
      <c r="D27" s="24"/>
      <c r="E27" s="19"/>
      <c r="F27" s="19"/>
      <c r="G27" s="19"/>
      <c r="H27" s="19" t="s">
        <v>33</v>
      </c>
      <c r="I27" s="28"/>
      <c r="J27" s="28"/>
      <c r="K27" s="29"/>
      <c r="L27" s="29"/>
      <c r="M27" s="29"/>
      <c r="N27" s="29"/>
      <c r="O27" s="29"/>
      <c r="P27" s="25">
        <v>0</v>
      </c>
      <c r="Q27" s="26"/>
      <c r="R27" s="19" t="s">
        <v>248</v>
      </c>
      <c r="S27" s="32"/>
      <c r="T27" s="32"/>
      <c r="U27" s="32"/>
      <c r="V27" s="32"/>
      <c r="W27" s="32"/>
      <c r="X27" s="32"/>
      <c r="Y27" s="32"/>
      <c r="Z27" s="33"/>
      <c r="AA27" s="34"/>
      <c r="AD27" s="9">
        <v>0</v>
      </c>
      <c r="AV27" s="156"/>
      <c r="AW27" s="156"/>
    </row>
    <row r="28" spans="1:49" ht="14.65" customHeight="1">
      <c r="A28" s="7" t="s">
        <v>34</v>
      </c>
      <c r="B28" s="7" t="s">
        <v>142</v>
      </c>
      <c r="D28" s="24"/>
      <c r="E28" s="19"/>
      <c r="F28" s="19"/>
      <c r="G28" s="19"/>
      <c r="H28" s="19" t="s">
        <v>35</v>
      </c>
      <c r="I28" s="28"/>
      <c r="J28" s="28"/>
      <c r="K28" s="29"/>
      <c r="L28" s="29"/>
      <c r="M28" s="29"/>
      <c r="N28" s="29"/>
      <c r="O28" s="29"/>
      <c r="P28" s="25">
        <v>0</v>
      </c>
      <c r="Q28" s="26"/>
      <c r="R28" s="19"/>
      <c r="S28" s="19" t="s">
        <v>143</v>
      </c>
      <c r="T28" s="19"/>
      <c r="U28" s="19"/>
      <c r="V28" s="19"/>
      <c r="W28" s="19"/>
      <c r="X28" s="19"/>
      <c r="Y28" s="18"/>
      <c r="Z28" s="25">
        <v>153381745</v>
      </c>
      <c r="AA28" s="27"/>
      <c r="AD28" s="9">
        <v>0</v>
      </c>
      <c r="AE28" s="9">
        <v>153381745441</v>
      </c>
      <c r="AV28" s="156"/>
      <c r="AW28" s="156"/>
    </row>
    <row r="29" spans="1:49" ht="14.65" customHeight="1">
      <c r="A29" s="7" t="s">
        <v>249</v>
      </c>
      <c r="B29" s="7" t="s">
        <v>144</v>
      </c>
      <c r="D29" s="24"/>
      <c r="E29" s="19"/>
      <c r="F29" s="19"/>
      <c r="G29" s="19"/>
      <c r="H29" s="19" t="s">
        <v>36</v>
      </c>
      <c r="I29" s="28"/>
      <c r="J29" s="28"/>
      <c r="K29" s="29"/>
      <c r="L29" s="29"/>
      <c r="M29" s="29"/>
      <c r="N29" s="29"/>
      <c r="O29" s="29"/>
      <c r="P29" s="25">
        <v>0</v>
      </c>
      <c r="Q29" s="26"/>
      <c r="R29" s="19"/>
      <c r="S29" s="18" t="s">
        <v>145</v>
      </c>
      <c r="T29" s="19"/>
      <c r="U29" s="19"/>
      <c r="V29" s="19"/>
      <c r="W29" s="19"/>
      <c r="X29" s="19"/>
      <c r="Y29" s="18"/>
      <c r="Z29" s="25">
        <v>-52274492</v>
      </c>
      <c r="AA29" s="27"/>
      <c r="AD29" s="9">
        <v>0</v>
      </c>
      <c r="AE29" s="9">
        <v>-52274491900</v>
      </c>
      <c r="AV29" s="156"/>
      <c r="AW29" s="156"/>
    </row>
    <row r="30" spans="1:49" ht="14.65" customHeight="1">
      <c r="A30" s="7" t="s">
        <v>37</v>
      </c>
      <c r="B30" s="7" t="s">
        <v>146</v>
      </c>
      <c r="D30" s="24"/>
      <c r="E30" s="19"/>
      <c r="F30" s="19"/>
      <c r="G30" s="19"/>
      <c r="H30" s="19" t="s">
        <v>38</v>
      </c>
      <c r="I30" s="28"/>
      <c r="J30" s="28"/>
      <c r="K30" s="29"/>
      <c r="L30" s="29"/>
      <c r="M30" s="29"/>
      <c r="N30" s="29"/>
      <c r="O30" s="29"/>
      <c r="P30" s="25">
        <v>0</v>
      </c>
      <c r="Q30" s="26"/>
      <c r="R30" s="19"/>
      <c r="S30" s="19" t="s">
        <v>147</v>
      </c>
      <c r="T30" s="19"/>
      <c r="U30" s="19"/>
      <c r="V30" s="19"/>
      <c r="W30" s="19"/>
      <c r="X30" s="19"/>
      <c r="Y30" s="18"/>
      <c r="Z30" s="25">
        <v>54982</v>
      </c>
      <c r="AA30" s="27"/>
      <c r="AD30" s="9">
        <v>0</v>
      </c>
      <c r="AE30" s="9">
        <v>54982100</v>
      </c>
      <c r="AV30" s="156"/>
      <c r="AW30" s="156"/>
    </row>
    <row r="31" spans="1:49" ht="14.65" customHeight="1">
      <c r="A31" s="7" t="s">
        <v>39</v>
      </c>
      <c r="D31" s="24"/>
      <c r="E31" s="19"/>
      <c r="F31" s="19"/>
      <c r="G31" s="19"/>
      <c r="H31" s="19" t="s">
        <v>40</v>
      </c>
      <c r="I31" s="28"/>
      <c r="J31" s="28"/>
      <c r="K31" s="29"/>
      <c r="L31" s="29"/>
      <c r="M31" s="29"/>
      <c r="N31" s="29"/>
      <c r="O31" s="29"/>
      <c r="P31" s="25">
        <v>0</v>
      </c>
      <c r="Q31" s="26"/>
      <c r="R31" s="24"/>
      <c r="S31" s="19"/>
      <c r="T31" s="19"/>
      <c r="U31" s="19"/>
      <c r="V31" s="19"/>
      <c r="W31" s="19"/>
      <c r="X31" s="19"/>
      <c r="Y31" s="18"/>
      <c r="Z31" s="25"/>
      <c r="AA31" s="35"/>
      <c r="AD31" s="9">
        <v>0</v>
      </c>
      <c r="AV31" s="156"/>
      <c r="AW31" s="156"/>
    </row>
    <row r="32" spans="1:49" ht="14.65" customHeight="1">
      <c r="A32" s="7" t="s">
        <v>250</v>
      </c>
      <c r="D32" s="24"/>
      <c r="E32" s="19"/>
      <c r="F32" s="19"/>
      <c r="G32" s="19"/>
      <c r="H32" s="19" t="s">
        <v>41</v>
      </c>
      <c r="I32" s="28"/>
      <c r="J32" s="28"/>
      <c r="K32" s="29"/>
      <c r="L32" s="29"/>
      <c r="M32" s="29"/>
      <c r="N32" s="29"/>
      <c r="O32" s="29"/>
      <c r="P32" s="25">
        <v>0</v>
      </c>
      <c r="Q32" s="26"/>
      <c r="R32" s="24"/>
      <c r="S32" s="19"/>
      <c r="T32" s="19"/>
      <c r="U32" s="19"/>
      <c r="V32" s="19"/>
      <c r="W32" s="19"/>
      <c r="X32" s="19"/>
      <c r="Y32" s="18"/>
      <c r="Z32" s="25"/>
      <c r="AA32" s="35"/>
      <c r="AD32" s="9">
        <v>0</v>
      </c>
      <c r="AV32" s="156"/>
      <c r="AW32" s="156"/>
    </row>
    <row r="33" spans="1:49" ht="14.65" customHeight="1">
      <c r="A33" s="7" t="s">
        <v>42</v>
      </c>
      <c r="D33" s="24"/>
      <c r="E33" s="19"/>
      <c r="F33" s="19"/>
      <c r="G33" s="19"/>
      <c r="H33" s="19" t="s">
        <v>43</v>
      </c>
      <c r="I33" s="19"/>
      <c r="J33" s="19"/>
      <c r="K33" s="18"/>
      <c r="L33" s="18"/>
      <c r="M33" s="18"/>
      <c r="N33" s="18"/>
      <c r="O33" s="18"/>
      <c r="P33" s="25">
        <v>0</v>
      </c>
      <c r="Q33" s="26"/>
      <c r="R33" s="234"/>
      <c r="S33" s="235"/>
      <c r="T33" s="235"/>
      <c r="U33" s="235"/>
      <c r="V33" s="235"/>
      <c r="W33" s="235"/>
      <c r="X33" s="235"/>
      <c r="Y33" s="235"/>
      <c r="Z33" s="25"/>
      <c r="AA33" s="27"/>
      <c r="AD33" s="9">
        <v>0</v>
      </c>
      <c r="AV33" s="156"/>
      <c r="AW33" s="156"/>
    </row>
    <row r="34" spans="1:49" ht="14.65" customHeight="1">
      <c r="A34" s="7" t="s">
        <v>44</v>
      </c>
      <c r="D34" s="24"/>
      <c r="E34" s="19"/>
      <c r="F34" s="19"/>
      <c r="G34" s="19"/>
      <c r="H34" s="19" t="s">
        <v>45</v>
      </c>
      <c r="I34" s="19"/>
      <c r="J34" s="19"/>
      <c r="K34" s="18"/>
      <c r="L34" s="18"/>
      <c r="M34" s="18"/>
      <c r="N34" s="18"/>
      <c r="O34" s="18"/>
      <c r="P34" s="25">
        <v>0</v>
      </c>
      <c r="Q34" s="26"/>
      <c r="R34" s="24"/>
      <c r="S34" s="32"/>
      <c r="T34" s="32"/>
      <c r="U34" s="32"/>
      <c r="V34" s="32"/>
      <c r="W34" s="32"/>
      <c r="X34" s="32"/>
      <c r="Y34" s="32"/>
      <c r="Z34" s="33"/>
      <c r="AA34" s="36"/>
      <c r="AD34" s="9">
        <v>0</v>
      </c>
      <c r="AV34" s="156"/>
      <c r="AW34" s="156"/>
    </row>
    <row r="35" spans="1:49" ht="14.65" customHeight="1">
      <c r="A35" s="7" t="s">
        <v>251</v>
      </c>
      <c r="D35" s="24"/>
      <c r="E35" s="19"/>
      <c r="F35" s="19"/>
      <c r="G35" s="19"/>
      <c r="H35" s="19" t="s">
        <v>46</v>
      </c>
      <c r="I35" s="19"/>
      <c r="J35" s="19"/>
      <c r="K35" s="18"/>
      <c r="L35" s="18"/>
      <c r="M35" s="18"/>
      <c r="N35" s="18"/>
      <c r="O35" s="18"/>
      <c r="P35" s="25">
        <v>0</v>
      </c>
      <c r="Q35" s="26"/>
      <c r="R35" s="19"/>
      <c r="S35" s="32"/>
      <c r="T35" s="32"/>
      <c r="U35" s="32"/>
      <c r="V35" s="32"/>
      <c r="W35" s="32"/>
      <c r="X35" s="32"/>
      <c r="Y35" s="32"/>
      <c r="Z35" s="33"/>
      <c r="AA35" s="36"/>
      <c r="AD35" s="9">
        <v>0</v>
      </c>
      <c r="AV35" s="156"/>
      <c r="AW35" s="156"/>
    </row>
    <row r="36" spans="1:49" ht="14.65" customHeight="1">
      <c r="A36" s="7" t="s">
        <v>47</v>
      </c>
      <c r="D36" s="24"/>
      <c r="E36" s="19"/>
      <c r="F36" s="19"/>
      <c r="G36" s="19"/>
      <c r="H36" s="19" t="s">
        <v>48</v>
      </c>
      <c r="I36" s="19"/>
      <c r="J36" s="19"/>
      <c r="K36" s="18"/>
      <c r="L36" s="18"/>
      <c r="M36" s="18"/>
      <c r="N36" s="18"/>
      <c r="O36" s="18"/>
      <c r="P36" s="25">
        <v>35912</v>
      </c>
      <c r="Q36" s="26"/>
      <c r="R36" s="19"/>
      <c r="S36" s="19"/>
      <c r="T36" s="19"/>
      <c r="U36" s="19"/>
      <c r="V36" s="19"/>
      <c r="W36" s="19"/>
      <c r="X36" s="19"/>
      <c r="Y36" s="18"/>
      <c r="Z36" s="25"/>
      <c r="AA36" s="35"/>
      <c r="AD36" s="9">
        <v>35911840</v>
      </c>
      <c r="AV36" s="156"/>
      <c r="AW36" s="156"/>
    </row>
    <row r="37" spans="1:49" ht="14.65" customHeight="1">
      <c r="A37" s="7" t="s">
        <v>49</v>
      </c>
      <c r="D37" s="24"/>
      <c r="E37" s="19"/>
      <c r="F37" s="19"/>
      <c r="G37" s="19" t="s">
        <v>50</v>
      </c>
      <c r="H37" s="19"/>
      <c r="I37" s="19"/>
      <c r="J37" s="19"/>
      <c r="K37" s="18"/>
      <c r="L37" s="18"/>
      <c r="M37" s="18"/>
      <c r="N37" s="18"/>
      <c r="O37" s="18"/>
      <c r="P37" s="25">
        <v>98874047</v>
      </c>
      <c r="Q37" s="26"/>
      <c r="R37" s="19"/>
      <c r="S37" s="18"/>
      <c r="T37" s="19"/>
      <c r="U37" s="19"/>
      <c r="V37" s="19"/>
      <c r="W37" s="19"/>
      <c r="X37" s="19"/>
      <c r="Y37" s="18"/>
      <c r="Z37" s="25"/>
      <c r="AA37" s="35"/>
      <c r="AD37" s="9">
        <f>IF(COUNTIF(AD38:AD49,"-")=COUNTA(AD38:AD49),"-",SUM(AD38:AD49))</f>
        <v>98874046895</v>
      </c>
      <c r="AV37" s="156"/>
      <c r="AW37" s="156"/>
    </row>
    <row r="38" spans="1:49" ht="14.65" customHeight="1">
      <c r="A38" s="7" t="s">
        <v>51</v>
      </c>
      <c r="D38" s="24"/>
      <c r="E38" s="19"/>
      <c r="F38" s="19"/>
      <c r="G38" s="19"/>
      <c r="H38" s="19" t="s">
        <v>10</v>
      </c>
      <c r="I38" s="19"/>
      <c r="J38" s="19"/>
      <c r="K38" s="18"/>
      <c r="L38" s="18"/>
      <c r="M38" s="18"/>
      <c r="N38" s="18"/>
      <c r="O38" s="18"/>
      <c r="P38" s="25">
        <v>13080329</v>
      </c>
      <c r="Q38" s="26"/>
      <c r="R38" s="17"/>
      <c r="S38" s="18"/>
      <c r="T38" s="18"/>
      <c r="U38" s="18"/>
      <c r="V38" s="18"/>
      <c r="W38" s="18"/>
      <c r="X38" s="18"/>
      <c r="Y38" s="37"/>
      <c r="Z38" s="25"/>
      <c r="AA38" s="35"/>
      <c r="AD38" s="9">
        <v>13080329293</v>
      </c>
      <c r="AV38" s="156"/>
      <c r="AW38" s="156"/>
    </row>
    <row r="39" spans="1:49" ht="14.65" customHeight="1">
      <c r="A39" s="7" t="s">
        <v>52</v>
      </c>
      <c r="D39" s="24"/>
      <c r="E39" s="19"/>
      <c r="F39" s="19"/>
      <c r="G39" s="19"/>
      <c r="H39" s="19" t="s">
        <v>12</v>
      </c>
      <c r="I39" s="19"/>
      <c r="J39" s="19"/>
      <c r="K39" s="18"/>
      <c r="L39" s="18"/>
      <c r="M39" s="18"/>
      <c r="N39" s="18"/>
      <c r="O39" s="18"/>
      <c r="P39" s="25">
        <v>0</v>
      </c>
      <c r="Q39" s="26"/>
      <c r="R39" s="18"/>
      <c r="S39" s="18"/>
      <c r="T39" s="18"/>
      <c r="U39" s="18"/>
      <c r="V39" s="18"/>
      <c r="W39" s="18"/>
      <c r="X39" s="18"/>
      <c r="Y39" s="18"/>
      <c r="Z39" s="25"/>
      <c r="AA39" s="35"/>
      <c r="AD39" s="9">
        <v>0</v>
      </c>
      <c r="AV39" s="156"/>
      <c r="AW39" s="156"/>
    </row>
    <row r="40" spans="1:49" ht="14.65" customHeight="1">
      <c r="A40" s="7" t="s">
        <v>53</v>
      </c>
      <c r="D40" s="24"/>
      <c r="E40" s="19"/>
      <c r="F40" s="19"/>
      <c r="G40" s="19"/>
      <c r="H40" s="19" t="s">
        <v>18</v>
      </c>
      <c r="I40" s="19"/>
      <c r="J40" s="19"/>
      <c r="K40" s="18"/>
      <c r="L40" s="18"/>
      <c r="M40" s="18"/>
      <c r="N40" s="18"/>
      <c r="O40" s="18"/>
      <c r="P40" s="25">
        <v>1590644</v>
      </c>
      <c r="Q40" s="26"/>
      <c r="R40" s="38"/>
      <c r="S40" s="38"/>
      <c r="T40" s="38"/>
      <c r="U40" s="38"/>
      <c r="V40" s="38"/>
      <c r="W40" s="38"/>
      <c r="X40" s="38"/>
      <c r="Y40" s="38"/>
      <c r="Z40" s="21"/>
      <c r="AA40" s="39"/>
      <c r="AD40" s="9">
        <v>1590643763</v>
      </c>
      <c r="AV40" s="156"/>
      <c r="AW40" s="156"/>
    </row>
    <row r="41" spans="1:49" ht="14.65" customHeight="1">
      <c r="A41" s="7" t="s">
        <v>54</v>
      </c>
      <c r="D41" s="24"/>
      <c r="E41" s="19"/>
      <c r="F41" s="19"/>
      <c r="G41" s="19"/>
      <c r="H41" s="19" t="s">
        <v>20</v>
      </c>
      <c r="I41" s="19"/>
      <c r="J41" s="19"/>
      <c r="K41" s="18"/>
      <c r="L41" s="18"/>
      <c r="M41" s="18"/>
      <c r="N41" s="18"/>
      <c r="O41" s="18"/>
      <c r="P41" s="25">
        <v>-455354</v>
      </c>
      <c r="Q41" s="26"/>
      <c r="R41" s="38"/>
      <c r="S41" s="38"/>
      <c r="T41" s="38"/>
      <c r="U41" s="38"/>
      <c r="V41" s="38"/>
      <c r="W41" s="38"/>
      <c r="X41" s="38"/>
      <c r="Y41" s="38"/>
      <c r="Z41" s="21"/>
      <c r="AA41" s="39"/>
      <c r="AD41" s="9">
        <v>-455353756</v>
      </c>
      <c r="AV41" s="156"/>
      <c r="AW41" s="156"/>
    </row>
    <row r="42" spans="1:49" ht="14.65" customHeight="1">
      <c r="A42" s="7" t="s">
        <v>55</v>
      </c>
      <c r="D42" s="24"/>
      <c r="E42" s="19"/>
      <c r="F42" s="19"/>
      <c r="G42" s="19"/>
      <c r="H42" s="19" t="s">
        <v>21</v>
      </c>
      <c r="I42" s="19"/>
      <c r="J42" s="19"/>
      <c r="K42" s="18"/>
      <c r="L42" s="18"/>
      <c r="M42" s="18"/>
      <c r="N42" s="18"/>
      <c r="O42" s="18"/>
      <c r="P42" s="25">
        <v>0</v>
      </c>
      <c r="Q42" s="26"/>
      <c r="R42" s="38"/>
      <c r="S42" s="38"/>
      <c r="T42" s="38"/>
      <c r="U42" s="38"/>
      <c r="V42" s="38"/>
      <c r="W42" s="38"/>
      <c r="X42" s="38"/>
      <c r="Y42" s="38"/>
      <c r="Z42" s="21"/>
      <c r="AA42" s="39"/>
      <c r="AD42" s="9">
        <v>0</v>
      </c>
      <c r="AV42" s="156"/>
      <c r="AW42" s="156"/>
    </row>
    <row r="43" spans="1:49" ht="14.65" customHeight="1">
      <c r="A43" s="7" t="s">
        <v>56</v>
      </c>
      <c r="D43" s="24"/>
      <c r="E43" s="19"/>
      <c r="F43" s="19"/>
      <c r="G43" s="19"/>
      <c r="H43" s="19" t="s">
        <v>23</v>
      </c>
      <c r="I43" s="19"/>
      <c r="J43" s="19"/>
      <c r="K43" s="18"/>
      <c r="L43" s="18"/>
      <c r="M43" s="18"/>
      <c r="N43" s="18"/>
      <c r="O43" s="18"/>
      <c r="P43" s="25">
        <v>139298950</v>
      </c>
      <c r="Q43" s="26"/>
      <c r="R43" s="38"/>
      <c r="S43" s="38"/>
      <c r="T43" s="38"/>
      <c r="U43" s="38"/>
      <c r="V43" s="38"/>
      <c r="W43" s="38"/>
      <c r="X43" s="38"/>
      <c r="Y43" s="38"/>
      <c r="Z43" s="21"/>
      <c r="AA43" s="39"/>
      <c r="AD43" s="9">
        <v>139298949966</v>
      </c>
      <c r="AV43" s="156"/>
      <c r="AW43" s="156"/>
    </row>
    <row r="44" spans="1:49" ht="14.65" customHeight="1">
      <c r="A44" s="7" t="s">
        <v>57</v>
      </c>
      <c r="D44" s="24"/>
      <c r="E44" s="19"/>
      <c r="F44" s="19"/>
      <c r="G44" s="19"/>
      <c r="H44" s="19" t="s">
        <v>25</v>
      </c>
      <c r="I44" s="19"/>
      <c r="J44" s="19"/>
      <c r="K44" s="18"/>
      <c r="L44" s="18"/>
      <c r="M44" s="18"/>
      <c r="N44" s="18"/>
      <c r="O44" s="18"/>
      <c r="P44" s="25">
        <v>-54835360</v>
      </c>
      <c r="Q44" s="26"/>
      <c r="R44" s="38"/>
      <c r="S44" s="38"/>
      <c r="T44" s="38"/>
      <c r="U44" s="38"/>
      <c r="V44" s="38"/>
      <c r="W44" s="38"/>
      <c r="X44" s="38"/>
      <c r="Y44" s="38"/>
      <c r="Z44" s="21"/>
      <c r="AA44" s="39"/>
      <c r="AD44" s="9">
        <v>-54835359797</v>
      </c>
      <c r="AV44" s="156"/>
      <c r="AW44" s="156"/>
    </row>
    <row r="45" spans="1:49" ht="14.65" customHeight="1">
      <c r="A45" s="7" t="s">
        <v>58</v>
      </c>
      <c r="D45" s="24"/>
      <c r="E45" s="19"/>
      <c r="F45" s="19"/>
      <c r="G45" s="19"/>
      <c r="H45" s="19" t="s">
        <v>26</v>
      </c>
      <c r="I45" s="19"/>
      <c r="J45" s="19"/>
      <c r="K45" s="18"/>
      <c r="L45" s="18"/>
      <c r="M45" s="18"/>
      <c r="N45" s="18"/>
      <c r="O45" s="18"/>
      <c r="P45" s="25">
        <v>0</v>
      </c>
      <c r="Q45" s="26"/>
      <c r="R45" s="38"/>
      <c r="S45" s="38"/>
      <c r="T45" s="38"/>
      <c r="U45" s="38"/>
      <c r="V45" s="38"/>
      <c r="W45" s="38"/>
      <c r="X45" s="38"/>
      <c r="Y45" s="38"/>
      <c r="Z45" s="21"/>
      <c r="AA45" s="39"/>
      <c r="AD45" s="9">
        <v>0</v>
      </c>
      <c r="AV45" s="156"/>
      <c r="AW45" s="156"/>
    </row>
    <row r="46" spans="1:49" ht="14.65" customHeight="1">
      <c r="A46" s="7" t="s">
        <v>59</v>
      </c>
      <c r="D46" s="24"/>
      <c r="E46" s="19"/>
      <c r="F46" s="19"/>
      <c r="G46" s="19"/>
      <c r="H46" s="19" t="s">
        <v>43</v>
      </c>
      <c r="I46" s="19"/>
      <c r="J46" s="19"/>
      <c r="K46" s="18"/>
      <c r="L46" s="18"/>
      <c r="M46" s="18"/>
      <c r="N46" s="18"/>
      <c r="O46" s="18"/>
      <c r="P46" s="25">
        <v>297356</v>
      </c>
      <c r="Q46" s="26"/>
      <c r="R46" s="38"/>
      <c r="S46" s="38"/>
      <c r="T46" s="38"/>
      <c r="U46" s="38"/>
      <c r="V46" s="38"/>
      <c r="W46" s="38"/>
      <c r="X46" s="38"/>
      <c r="Y46" s="38"/>
      <c r="Z46" s="21"/>
      <c r="AA46" s="39"/>
      <c r="AD46" s="9">
        <v>297355890</v>
      </c>
      <c r="AV46" s="156"/>
      <c r="AW46" s="156"/>
    </row>
    <row r="47" spans="1:49" ht="14.65" customHeight="1">
      <c r="A47" s="7" t="s">
        <v>60</v>
      </c>
      <c r="D47" s="24"/>
      <c r="E47" s="19"/>
      <c r="F47" s="19"/>
      <c r="G47" s="19"/>
      <c r="H47" s="19" t="s">
        <v>45</v>
      </c>
      <c r="I47" s="19"/>
      <c r="J47" s="19"/>
      <c r="K47" s="18"/>
      <c r="L47" s="18"/>
      <c r="M47" s="18"/>
      <c r="N47" s="18"/>
      <c r="O47" s="18"/>
      <c r="P47" s="25">
        <v>-242328</v>
      </c>
      <c r="Q47" s="26"/>
      <c r="R47" s="38"/>
      <c r="S47" s="38"/>
      <c r="T47" s="38"/>
      <c r="U47" s="38"/>
      <c r="V47" s="38"/>
      <c r="W47" s="38"/>
      <c r="X47" s="38"/>
      <c r="Y47" s="38"/>
      <c r="Z47" s="21"/>
      <c r="AA47" s="39"/>
      <c r="AD47" s="9">
        <v>-242328299</v>
      </c>
      <c r="AV47" s="156"/>
      <c r="AW47" s="156"/>
    </row>
    <row r="48" spans="1:49" ht="14.65" customHeight="1">
      <c r="A48" s="7" t="s">
        <v>61</v>
      </c>
      <c r="D48" s="24"/>
      <c r="E48" s="19"/>
      <c r="F48" s="19"/>
      <c r="G48" s="19"/>
      <c r="H48" s="19" t="s">
        <v>46</v>
      </c>
      <c r="I48" s="19"/>
      <c r="J48" s="19"/>
      <c r="K48" s="18"/>
      <c r="L48" s="18"/>
      <c r="M48" s="18"/>
      <c r="N48" s="18"/>
      <c r="O48" s="18"/>
      <c r="P48" s="25">
        <v>0</v>
      </c>
      <c r="Q48" s="26"/>
      <c r="R48" s="38"/>
      <c r="S48" s="38"/>
      <c r="T48" s="38"/>
      <c r="U48" s="38"/>
      <c r="V48" s="38"/>
      <c r="W48" s="38"/>
      <c r="X48" s="38"/>
      <c r="Y48" s="38"/>
      <c r="Z48" s="21"/>
      <c r="AA48" s="39"/>
      <c r="AD48" s="9">
        <v>0</v>
      </c>
      <c r="AV48" s="156"/>
      <c r="AW48" s="156"/>
    </row>
    <row r="49" spans="1:49" ht="14.65" customHeight="1">
      <c r="A49" s="7" t="s">
        <v>62</v>
      </c>
      <c r="D49" s="24"/>
      <c r="E49" s="19"/>
      <c r="F49" s="19"/>
      <c r="G49" s="19"/>
      <c r="H49" s="19" t="s">
        <v>48</v>
      </c>
      <c r="I49" s="19"/>
      <c r="J49" s="19"/>
      <c r="K49" s="18"/>
      <c r="L49" s="18"/>
      <c r="M49" s="18"/>
      <c r="N49" s="18"/>
      <c r="O49" s="18"/>
      <c r="P49" s="25">
        <v>139810</v>
      </c>
      <c r="Q49" s="26"/>
      <c r="R49" s="38"/>
      <c r="S49" s="38"/>
      <c r="T49" s="38"/>
      <c r="U49" s="38"/>
      <c r="V49" s="38"/>
      <c r="W49" s="38"/>
      <c r="X49" s="38"/>
      <c r="Y49" s="38"/>
      <c r="Z49" s="21"/>
      <c r="AA49" s="39"/>
      <c r="AD49" s="9">
        <v>139809835</v>
      </c>
      <c r="AV49" s="156"/>
      <c r="AW49" s="156"/>
    </row>
    <row r="50" spans="1:49" ht="14.65" customHeight="1">
      <c r="A50" s="7" t="s">
        <v>63</v>
      </c>
      <c r="D50" s="24"/>
      <c r="E50" s="19"/>
      <c r="F50" s="19"/>
      <c r="G50" s="19" t="s">
        <v>64</v>
      </c>
      <c r="H50" s="28"/>
      <c r="I50" s="28"/>
      <c r="J50" s="28"/>
      <c r="K50" s="29"/>
      <c r="L50" s="29"/>
      <c r="M50" s="29"/>
      <c r="N50" s="29"/>
      <c r="O50" s="29"/>
      <c r="P50" s="25">
        <v>8506707</v>
      </c>
      <c r="Q50" s="26"/>
      <c r="R50" s="38"/>
      <c r="S50" s="38"/>
      <c r="T50" s="38"/>
      <c r="U50" s="38"/>
      <c r="V50" s="38"/>
      <c r="W50" s="38"/>
      <c r="X50" s="38"/>
      <c r="Y50" s="38"/>
      <c r="Z50" s="21"/>
      <c r="AA50" s="39"/>
      <c r="AD50" s="9">
        <v>8506706994</v>
      </c>
      <c r="AV50" s="156"/>
      <c r="AW50" s="156"/>
    </row>
    <row r="51" spans="1:49" ht="14.65" customHeight="1">
      <c r="A51" s="7" t="s">
        <v>65</v>
      </c>
      <c r="D51" s="24"/>
      <c r="E51" s="19"/>
      <c r="F51" s="19"/>
      <c r="G51" s="19" t="s">
        <v>66</v>
      </c>
      <c r="H51" s="28"/>
      <c r="I51" s="28"/>
      <c r="J51" s="28"/>
      <c r="K51" s="29"/>
      <c r="L51" s="29"/>
      <c r="M51" s="29"/>
      <c r="N51" s="29"/>
      <c r="O51" s="29"/>
      <c r="P51" s="25">
        <v>-5431019</v>
      </c>
      <c r="Q51" s="26"/>
      <c r="R51" s="38"/>
      <c r="S51" s="38"/>
      <c r="T51" s="38"/>
      <c r="U51" s="38"/>
      <c r="V51" s="38"/>
      <c r="W51" s="38"/>
      <c r="X51" s="38"/>
      <c r="Y51" s="38"/>
      <c r="Z51" s="21"/>
      <c r="AA51" s="39"/>
      <c r="AD51" s="9">
        <v>-5431019092</v>
      </c>
      <c r="AV51" s="156"/>
      <c r="AW51" s="156"/>
    </row>
    <row r="52" spans="1:49" ht="14.65" customHeight="1">
      <c r="A52" s="7">
        <v>1305000</v>
      </c>
      <c r="D52" s="24"/>
      <c r="E52" s="19"/>
      <c r="F52" s="19"/>
      <c r="G52" s="19" t="s">
        <v>67</v>
      </c>
      <c r="H52" s="28"/>
      <c r="I52" s="28"/>
      <c r="J52" s="28"/>
      <c r="K52" s="29"/>
      <c r="L52" s="29"/>
      <c r="M52" s="29"/>
      <c r="N52" s="29"/>
      <c r="O52" s="29"/>
      <c r="P52" s="25">
        <v>0</v>
      </c>
      <c r="Q52" s="26"/>
      <c r="R52" s="38"/>
      <c r="S52" s="38"/>
      <c r="T52" s="38"/>
      <c r="U52" s="38"/>
      <c r="V52" s="38"/>
      <c r="W52" s="38"/>
      <c r="X52" s="38"/>
      <c r="Y52" s="38"/>
      <c r="Z52" s="21"/>
      <c r="AA52" s="39"/>
      <c r="AD52" s="9">
        <v>0</v>
      </c>
      <c r="AV52" s="156"/>
      <c r="AW52" s="156"/>
    </row>
    <row r="53" spans="1:49" ht="14.65" customHeight="1">
      <c r="A53" s="7" t="s">
        <v>68</v>
      </c>
      <c r="D53" s="24"/>
      <c r="E53" s="19"/>
      <c r="F53" s="19" t="s">
        <v>69</v>
      </c>
      <c r="G53" s="19"/>
      <c r="H53" s="28"/>
      <c r="I53" s="28"/>
      <c r="J53" s="28"/>
      <c r="K53" s="29"/>
      <c r="L53" s="29"/>
      <c r="M53" s="29"/>
      <c r="N53" s="29"/>
      <c r="O53" s="29"/>
      <c r="P53" s="25">
        <v>199408</v>
      </c>
      <c r="Q53" s="26" t="s">
        <v>262</v>
      </c>
      <c r="R53" s="38"/>
      <c r="S53" s="38"/>
      <c r="T53" s="38"/>
      <c r="U53" s="38"/>
      <c r="V53" s="38"/>
      <c r="W53" s="38"/>
      <c r="X53" s="38"/>
      <c r="Y53" s="38"/>
      <c r="Z53" s="21"/>
      <c r="AA53" s="39"/>
      <c r="AD53" s="9">
        <f>IF(COUNTIF(AD54:AD55,"-")=COUNTA(AD54:AD55),"-",SUM(AD54:AD55))</f>
        <v>199407525</v>
      </c>
      <c r="AV53" s="156"/>
      <c r="AW53" s="156"/>
    </row>
    <row r="54" spans="1:49" ht="14.65" customHeight="1">
      <c r="A54" s="7" t="s">
        <v>70</v>
      </c>
      <c r="D54" s="24"/>
      <c r="E54" s="19"/>
      <c r="F54" s="19"/>
      <c r="G54" s="19" t="s">
        <v>71</v>
      </c>
      <c r="H54" s="19"/>
      <c r="I54" s="19"/>
      <c r="J54" s="19"/>
      <c r="K54" s="18"/>
      <c r="L54" s="18"/>
      <c r="M54" s="18"/>
      <c r="N54" s="18"/>
      <c r="O54" s="18"/>
      <c r="P54" s="25">
        <v>26071</v>
      </c>
      <c r="Q54" s="26"/>
      <c r="R54" s="38"/>
      <c r="S54" s="38"/>
      <c r="T54" s="38"/>
      <c r="U54" s="38"/>
      <c r="V54" s="38"/>
      <c r="W54" s="38"/>
      <c r="X54" s="38"/>
      <c r="Y54" s="38"/>
      <c r="Z54" s="21"/>
      <c r="AA54" s="39"/>
      <c r="AD54" s="9">
        <v>26071200</v>
      </c>
      <c r="AV54" s="156"/>
      <c r="AW54" s="156"/>
    </row>
    <row r="55" spans="1:49" ht="14.65" customHeight="1">
      <c r="A55" s="7" t="s">
        <v>72</v>
      </c>
      <c r="D55" s="24"/>
      <c r="E55" s="19"/>
      <c r="F55" s="19"/>
      <c r="G55" s="19" t="s">
        <v>43</v>
      </c>
      <c r="H55" s="19"/>
      <c r="I55" s="19"/>
      <c r="J55" s="19"/>
      <c r="K55" s="18"/>
      <c r="L55" s="18"/>
      <c r="M55" s="18"/>
      <c r="N55" s="18"/>
      <c r="O55" s="18"/>
      <c r="P55" s="25">
        <v>173336</v>
      </c>
      <c r="Q55" s="26"/>
      <c r="R55" s="38"/>
      <c r="S55" s="38"/>
      <c r="T55" s="38"/>
      <c r="U55" s="38"/>
      <c r="V55" s="38"/>
      <c r="W55" s="38"/>
      <c r="X55" s="38"/>
      <c r="Y55" s="38"/>
      <c r="Z55" s="21"/>
      <c r="AA55" s="39"/>
      <c r="AD55" s="9">
        <v>173336325</v>
      </c>
      <c r="AV55" s="156"/>
      <c r="AW55" s="156"/>
    </row>
    <row r="56" spans="1:49" ht="14.65" customHeight="1">
      <c r="A56" s="7" t="s">
        <v>73</v>
      </c>
      <c r="D56" s="24"/>
      <c r="E56" s="19"/>
      <c r="F56" s="19" t="s">
        <v>74</v>
      </c>
      <c r="G56" s="19"/>
      <c r="H56" s="19"/>
      <c r="I56" s="19"/>
      <c r="J56" s="19"/>
      <c r="K56" s="19"/>
      <c r="L56" s="18"/>
      <c r="M56" s="18"/>
      <c r="N56" s="18"/>
      <c r="O56" s="18"/>
      <c r="P56" s="25">
        <v>9658692</v>
      </c>
      <c r="Q56" s="26"/>
      <c r="R56" s="38"/>
      <c r="S56" s="38"/>
      <c r="T56" s="38"/>
      <c r="U56" s="38"/>
      <c r="V56" s="38"/>
      <c r="W56" s="38"/>
      <c r="X56" s="38"/>
      <c r="Y56" s="38"/>
      <c r="Z56" s="21"/>
      <c r="AA56" s="39"/>
      <c r="AD56" s="9">
        <f>IF(COUNTIF(AD57:AD67,"-")=COUNTA(AD57:AD67),"-",SUM(AD57,AD61:AD63,AD66:AD67))</f>
        <v>9658691766</v>
      </c>
      <c r="AV56" s="156"/>
      <c r="AW56" s="156"/>
    </row>
    <row r="57" spans="1:49" ht="14.65" customHeight="1">
      <c r="A57" s="7" t="s">
        <v>75</v>
      </c>
      <c r="D57" s="24"/>
      <c r="E57" s="19"/>
      <c r="F57" s="19"/>
      <c r="G57" s="19" t="s">
        <v>76</v>
      </c>
      <c r="H57" s="19"/>
      <c r="I57" s="19"/>
      <c r="J57" s="19"/>
      <c r="K57" s="19"/>
      <c r="L57" s="18"/>
      <c r="M57" s="18"/>
      <c r="N57" s="18"/>
      <c r="O57" s="18"/>
      <c r="P57" s="25">
        <v>165419</v>
      </c>
      <c r="Q57" s="26" t="s">
        <v>262</v>
      </c>
      <c r="R57" s="38"/>
      <c r="S57" s="38"/>
      <c r="T57" s="38"/>
      <c r="U57" s="38"/>
      <c r="V57" s="38"/>
      <c r="W57" s="38"/>
      <c r="X57" s="38"/>
      <c r="Y57" s="38"/>
      <c r="Z57" s="21"/>
      <c r="AA57" s="39"/>
      <c r="AD57" s="9">
        <f>IF(COUNTIF(AD58:AD60,"-")=COUNTA(AD58:AD60),"-",SUM(AD58:AD60))</f>
        <v>165419345</v>
      </c>
      <c r="AV57" s="156"/>
      <c r="AW57" s="156"/>
    </row>
    <row r="58" spans="1:49" ht="14.65" customHeight="1">
      <c r="A58" s="7" t="s">
        <v>77</v>
      </c>
      <c r="D58" s="24"/>
      <c r="E58" s="19"/>
      <c r="F58" s="19"/>
      <c r="G58" s="19"/>
      <c r="H58" s="19" t="s">
        <v>78</v>
      </c>
      <c r="I58" s="19"/>
      <c r="J58" s="19"/>
      <c r="K58" s="19"/>
      <c r="L58" s="18"/>
      <c r="M58" s="18"/>
      <c r="N58" s="18"/>
      <c r="O58" s="18"/>
      <c r="P58" s="25">
        <v>10944</v>
      </c>
      <c r="Q58" s="26"/>
      <c r="R58" s="38"/>
      <c r="S58" s="38"/>
      <c r="T58" s="38"/>
      <c r="U58" s="38"/>
      <c r="V58" s="38"/>
      <c r="W58" s="38"/>
      <c r="X58" s="38"/>
      <c r="Y58" s="38"/>
      <c r="Z58" s="21"/>
      <c r="AA58" s="39"/>
      <c r="AD58" s="9">
        <v>10943829</v>
      </c>
      <c r="AV58" s="156"/>
      <c r="AW58" s="156"/>
    </row>
    <row r="59" spans="1:49" ht="14.65" customHeight="1">
      <c r="A59" s="7" t="s">
        <v>79</v>
      </c>
      <c r="D59" s="24"/>
      <c r="E59" s="19"/>
      <c r="F59" s="19"/>
      <c r="G59" s="19"/>
      <c r="H59" s="19" t="s">
        <v>80</v>
      </c>
      <c r="I59" s="19"/>
      <c r="J59" s="19"/>
      <c r="K59" s="19"/>
      <c r="L59" s="18"/>
      <c r="M59" s="18"/>
      <c r="N59" s="18"/>
      <c r="O59" s="18"/>
      <c r="P59" s="25">
        <v>154476</v>
      </c>
      <c r="Q59" s="26"/>
      <c r="R59" s="38"/>
      <c r="S59" s="38"/>
      <c r="T59" s="38"/>
      <c r="U59" s="38"/>
      <c r="V59" s="38"/>
      <c r="W59" s="38"/>
      <c r="X59" s="38"/>
      <c r="Y59" s="38"/>
      <c r="Z59" s="21"/>
      <c r="AA59" s="39"/>
      <c r="AD59" s="9">
        <v>154475516</v>
      </c>
      <c r="AV59" s="156"/>
      <c r="AW59" s="156"/>
    </row>
    <row r="60" spans="1:49" ht="14.65" customHeight="1">
      <c r="A60" s="7" t="s">
        <v>81</v>
      </c>
      <c r="D60" s="24"/>
      <c r="E60" s="19"/>
      <c r="F60" s="19"/>
      <c r="G60" s="19"/>
      <c r="H60" s="19" t="s">
        <v>43</v>
      </c>
      <c r="I60" s="19"/>
      <c r="J60" s="19"/>
      <c r="K60" s="19"/>
      <c r="L60" s="18"/>
      <c r="M60" s="18"/>
      <c r="N60" s="18"/>
      <c r="O60" s="18"/>
      <c r="P60" s="25">
        <v>0</v>
      </c>
      <c r="Q60" s="26"/>
      <c r="R60" s="38"/>
      <c r="S60" s="38"/>
      <c r="T60" s="38"/>
      <c r="U60" s="38"/>
      <c r="V60" s="38"/>
      <c r="W60" s="38"/>
      <c r="X60" s="38"/>
      <c r="Y60" s="38"/>
      <c r="Z60" s="21"/>
      <c r="AA60" s="39"/>
      <c r="AD60" s="9">
        <v>0</v>
      </c>
      <c r="AV60" s="156"/>
      <c r="AW60" s="156"/>
    </row>
    <row r="61" spans="1:49" ht="14.65" customHeight="1">
      <c r="A61" s="7" t="s">
        <v>82</v>
      </c>
      <c r="D61" s="24"/>
      <c r="E61" s="19"/>
      <c r="F61" s="19"/>
      <c r="G61" s="19" t="s">
        <v>83</v>
      </c>
      <c r="H61" s="19"/>
      <c r="I61" s="19"/>
      <c r="J61" s="19"/>
      <c r="K61" s="18"/>
      <c r="L61" s="18"/>
      <c r="M61" s="18"/>
      <c r="N61" s="18"/>
      <c r="O61" s="18"/>
      <c r="P61" s="25">
        <v>543036</v>
      </c>
      <c r="Q61" s="26"/>
      <c r="R61" s="38"/>
      <c r="S61" s="38"/>
      <c r="T61" s="38"/>
      <c r="U61" s="38"/>
      <c r="V61" s="38"/>
      <c r="W61" s="38"/>
      <c r="X61" s="38"/>
      <c r="Y61" s="38"/>
      <c r="Z61" s="21"/>
      <c r="AA61" s="39"/>
      <c r="AD61" s="9">
        <v>543035672</v>
      </c>
      <c r="AV61" s="156"/>
      <c r="AW61" s="156"/>
    </row>
    <row r="62" spans="1:49" ht="14.65" customHeight="1">
      <c r="A62" s="7" t="s">
        <v>84</v>
      </c>
      <c r="D62" s="24"/>
      <c r="E62" s="19"/>
      <c r="F62" s="19"/>
      <c r="G62" s="19" t="s">
        <v>85</v>
      </c>
      <c r="H62" s="19"/>
      <c r="I62" s="19"/>
      <c r="J62" s="19"/>
      <c r="K62" s="18"/>
      <c r="L62" s="18"/>
      <c r="M62" s="18"/>
      <c r="N62" s="18"/>
      <c r="O62" s="18"/>
      <c r="P62" s="25">
        <v>68847</v>
      </c>
      <c r="Q62" s="26"/>
      <c r="R62" s="38"/>
      <c r="S62" s="38"/>
      <c r="T62" s="38"/>
      <c r="U62" s="38"/>
      <c r="V62" s="38"/>
      <c r="W62" s="38"/>
      <c r="X62" s="38"/>
      <c r="Y62" s="38"/>
      <c r="Z62" s="21"/>
      <c r="AA62" s="39"/>
      <c r="AD62" s="9">
        <v>68847200</v>
      </c>
      <c r="AV62" s="156"/>
      <c r="AW62" s="156"/>
    </row>
    <row r="63" spans="1:49" ht="14.65" customHeight="1">
      <c r="A63" s="7" t="s">
        <v>86</v>
      </c>
      <c r="D63" s="24"/>
      <c r="E63" s="19"/>
      <c r="F63" s="19"/>
      <c r="G63" s="19" t="s">
        <v>87</v>
      </c>
      <c r="H63" s="19"/>
      <c r="I63" s="19"/>
      <c r="J63" s="19"/>
      <c r="K63" s="18"/>
      <c r="L63" s="18"/>
      <c r="M63" s="18"/>
      <c r="N63" s="18"/>
      <c r="O63" s="18"/>
      <c r="P63" s="25">
        <v>8933128</v>
      </c>
      <c r="Q63" s="26" t="s">
        <v>262</v>
      </c>
      <c r="R63" s="38"/>
      <c r="S63" s="38"/>
      <c r="T63" s="38"/>
      <c r="U63" s="38"/>
      <c r="V63" s="38"/>
      <c r="W63" s="38"/>
      <c r="X63" s="38"/>
      <c r="Y63" s="38"/>
      <c r="Z63" s="21"/>
      <c r="AA63" s="39"/>
      <c r="AD63" s="9">
        <f>IF(COUNTIF(AD64:AD65,"-")=COUNTA(AD64:AD65),"-",SUM(AD64:AD65))</f>
        <v>8933127763</v>
      </c>
      <c r="AV63" s="156"/>
      <c r="AW63" s="156"/>
    </row>
    <row r="64" spans="1:49" ht="14.65" customHeight="1">
      <c r="A64" s="7" t="s">
        <v>88</v>
      </c>
      <c r="D64" s="24"/>
      <c r="E64" s="19"/>
      <c r="F64" s="19"/>
      <c r="G64" s="19"/>
      <c r="H64" s="19" t="s">
        <v>90</v>
      </c>
      <c r="I64" s="19"/>
      <c r="J64" s="19"/>
      <c r="K64" s="18"/>
      <c r="L64" s="18"/>
      <c r="M64" s="18"/>
      <c r="N64" s="18"/>
      <c r="O64" s="18"/>
      <c r="P64" s="25">
        <v>465423</v>
      </c>
      <c r="Q64" s="26"/>
      <c r="R64" s="38"/>
      <c r="S64" s="38"/>
      <c r="T64" s="38"/>
      <c r="U64" s="38"/>
      <c r="V64" s="38"/>
      <c r="W64" s="38"/>
      <c r="X64" s="38"/>
      <c r="Y64" s="38"/>
      <c r="Z64" s="21"/>
      <c r="AA64" s="39"/>
      <c r="AD64" s="9">
        <v>465423296</v>
      </c>
      <c r="AV64" s="156"/>
      <c r="AW64" s="156"/>
    </row>
    <row r="65" spans="1:49" ht="14.65" customHeight="1">
      <c r="A65" s="7" t="s">
        <v>91</v>
      </c>
      <c r="D65" s="24"/>
      <c r="E65" s="18"/>
      <c r="F65" s="19"/>
      <c r="G65" s="19"/>
      <c r="H65" s="19" t="s">
        <v>43</v>
      </c>
      <c r="I65" s="19"/>
      <c r="J65" s="19"/>
      <c r="K65" s="18"/>
      <c r="L65" s="18"/>
      <c r="M65" s="18"/>
      <c r="N65" s="18"/>
      <c r="O65" s="18"/>
      <c r="P65" s="25">
        <v>8467704</v>
      </c>
      <c r="Q65" s="26"/>
      <c r="R65" s="38"/>
      <c r="S65" s="38"/>
      <c r="T65" s="38"/>
      <c r="U65" s="38"/>
      <c r="V65" s="38"/>
      <c r="W65" s="38"/>
      <c r="X65" s="38"/>
      <c r="Y65" s="38"/>
      <c r="Z65" s="21"/>
      <c r="AA65" s="39"/>
      <c r="AD65" s="9">
        <v>8467704467</v>
      </c>
      <c r="AV65" s="156"/>
      <c r="AW65" s="156"/>
    </row>
    <row r="66" spans="1:49" ht="14.65" customHeight="1">
      <c r="A66" s="7" t="s">
        <v>92</v>
      </c>
      <c r="D66" s="24"/>
      <c r="E66" s="18"/>
      <c r="F66" s="19"/>
      <c r="G66" s="19" t="s">
        <v>43</v>
      </c>
      <c r="H66" s="19"/>
      <c r="I66" s="19"/>
      <c r="J66" s="19"/>
      <c r="K66" s="18"/>
      <c r="L66" s="18"/>
      <c r="M66" s="18"/>
      <c r="N66" s="18"/>
      <c r="O66" s="18"/>
      <c r="P66" s="25">
        <v>149</v>
      </c>
      <c r="Q66" s="26"/>
      <c r="R66" s="38"/>
      <c r="S66" s="38"/>
      <c r="T66" s="38"/>
      <c r="U66" s="38"/>
      <c r="V66" s="38"/>
      <c r="W66" s="38"/>
      <c r="X66" s="38"/>
      <c r="Y66" s="38"/>
      <c r="Z66" s="21"/>
      <c r="AA66" s="39"/>
      <c r="AD66" s="9">
        <v>148883</v>
      </c>
      <c r="AV66" s="156"/>
      <c r="AW66" s="156"/>
    </row>
    <row r="67" spans="1:49" ht="14.65" customHeight="1">
      <c r="A67" s="7" t="s">
        <v>93</v>
      </c>
      <c r="D67" s="24"/>
      <c r="E67" s="18"/>
      <c r="F67" s="19"/>
      <c r="G67" s="19" t="s">
        <v>94</v>
      </c>
      <c r="H67" s="19"/>
      <c r="I67" s="19"/>
      <c r="J67" s="19"/>
      <c r="K67" s="18"/>
      <c r="L67" s="18"/>
      <c r="M67" s="18"/>
      <c r="N67" s="18"/>
      <c r="O67" s="18"/>
      <c r="P67" s="25">
        <v>-51887</v>
      </c>
      <c r="Q67" s="26"/>
      <c r="R67" s="38"/>
      <c r="S67" s="38"/>
      <c r="T67" s="38"/>
      <c r="U67" s="38"/>
      <c r="V67" s="38"/>
      <c r="W67" s="38"/>
      <c r="X67" s="38"/>
      <c r="Y67" s="38"/>
      <c r="Z67" s="21"/>
      <c r="AA67" s="39"/>
      <c r="AD67" s="9">
        <v>-51887097</v>
      </c>
      <c r="AV67" s="156"/>
      <c r="AW67" s="156"/>
    </row>
    <row r="68" spans="1:49" ht="14.65" customHeight="1">
      <c r="A68" s="7" t="s">
        <v>95</v>
      </c>
      <c r="D68" s="24"/>
      <c r="E68" s="18" t="s">
        <v>96</v>
      </c>
      <c r="F68" s="19"/>
      <c r="G68" s="20"/>
      <c r="H68" s="20"/>
      <c r="I68" s="20"/>
      <c r="J68" s="18"/>
      <c r="K68" s="18"/>
      <c r="L68" s="18"/>
      <c r="M68" s="18"/>
      <c r="N68" s="18"/>
      <c r="O68" s="18"/>
      <c r="P68" s="25">
        <v>5955871</v>
      </c>
      <c r="Q68" s="26" t="s">
        <v>262</v>
      </c>
      <c r="R68" s="38"/>
      <c r="S68" s="38"/>
      <c r="T68" s="38"/>
      <c r="U68" s="38"/>
      <c r="V68" s="38"/>
      <c r="W68" s="38"/>
      <c r="X68" s="38"/>
      <c r="Y68" s="38"/>
      <c r="Z68" s="21"/>
      <c r="AA68" s="39"/>
      <c r="AD68" s="9">
        <f>IF(COUNTIF(AD69:AD77,"-")=COUNTA(AD69:AD77),"-",SUM(AD69:AD72,AD75:AD77))</f>
        <v>5955871069</v>
      </c>
      <c r="AV68" s="156"/>
      <c r="AW68" s="156"/>
    </row>
    <row r="69" spans="1:49" ht="14.65" customHeight="1">
      <c r="A69" s="7" t="s">
        <v>97</v>
      </c>
      <c r="D69" s="24"/>
      <c r="E69" s="18"/>
      <c r="F69" s="19" t="s">
        <v>98</v>
      </c>
      <c r="G69" s="20"/>
      <c r="H69" s="20"/>
      <c r="I69" s="20"/>
      <c r="J69" s="18"/>
      <c r="K69" s="18"/>
      <c r="L69" s="18"/>
      <c r="M69" s="18"/>
      <c r="N69" s="18"/>
      <c r="O69" s="18"/>
      <c r="P69" s="25">
        <v>2803645</v>
      </c>
      <c r="Q69" s="26"/>
      <c r="R69" s="38"/>
      <c r="S69" s="38"/>
      <c r="T69" s="38"/>
      <c r="U69" s="38"/>
      <c r="V69" s="38"/>
      <c r="W69" s="38"/>
      <c r="X69" s="38"/>
      <c r="Y69" s="38"/>
      <c r="Z69" s="21"/>
      <c r="AA69" s="39"/>
      <c r="AD69" s="9">
        <v>2803644714</v>
      </c>
      <c r="AV69" s="156"/>
      <c r="AW69" s="156"/>
    </row>
    <row r="70" spans="1:49" ht="14.65" customHeight="1">
      <c r="A70" s="7" t="s">
        <v>99</v>
      </c>
      <c r="D70" s="24"/>
      <c r="E70" s="18"/>
      <c r="F70" s="19" t="s">
        <v>100</v>
      </c>
      <c r="G70" s="19"/>
      <c r="H70" s="28"/>
      <c r="I70" s="19"/>
      <c r="J70" s="19"/>
      <c r="K70" s="18"/>
      <c r="L70" s="18"/>
      <c r="M70" s="18"/>
      <c r="N70" s="18"/>
      <c r="O70" s="18"/>
      <c r="P70" s="25">
        <v>512654</v>
      </c>
      <c r="Q70" s="26"/>
      <c r="R70" s="38"/>
      <c r="S70" s="38"/>
      <c r="T70" s="38"/>
      <c r="U70" s="38"/>
      <c r="V70" s="38"/>
      <c r="W70" s="38"/>
      <c r="X70" s="38"/>
      <c r="Y70" s="38"/>
      <c r="Z70" s="21"/>
      <c r="AA70" s="39"/>
      <c r="AD70" s="9">
        <v>512654364</v>
      </c>
      <c r="AV70" s="156"/>
      <c r="AW70" s="156"/>
    </row>
    <row r="71" spans="1:49" ht="14.65" customHeight="1">
      <c r="A71" s="7">
        <v>1500000</v>
      </c>
      <c r="D71" s="24"/>
      <c r="E71" s="18"/>
      <c r="F71" s="19" t="s">
        <v>101</v>
      </c>
      <c r="G71" s="19"/>
      <c r="H71" s="19"/>
      <c r="I71" s="19"/>
      <c r="J71" s="19"/>
      <c r="K71" s="18"/>
      <c r="L71" s="18"/>
      <c r="M71" s="18"/>
      <c r="N71" s="18"/>
      <c r="O71" s="18"/>
      <c r="P71" s="25">
        <v>0</v>
      </c>
      <c r="Q71" s="26"/>
      <c r="R71" s="38"/>
      <c r="S71" s="38"/>
      <c r="T71" s="38"/>
      <c r="U71" s="38"/>
      <c r="V71" s="38"/>
      <c r="W71" s="38"/>
      <c r="X71" s="38"/>
      <c r="Y71" s="38"/>
      <c r="Z71" s="21"/>
      <c r="AA71" s="39"/>
      <c r="AD71" s="9">
        <v>0</v>
      </c>
      <c r="AV71" s="156"/>
      <c r="AW71" s="156"/>
    </row>
    <row r="72" spans="1:49" ht="14.65" customHeight="1">
      <c r="A72" s="7" t="s">
        <v>102</v>
      </c>
      <c r="D72" s="24"/>
      <c r="E72" s="19"/>
      <c r="F72" s="19" t="s">
        <v>87</v>
      </c>
      <c r="G72" s="19"/>
      <c r="H72" s="28"/>
      <c r="I72" s="19"/>
      <c r="J72" s="19"/>
      <c r="K72" s="18"/>
      <c r="L72" s="18"/>
      <c r="M72" s="18"/>
      <c r="N72" s="18"/>
      <c r="O72" s="18"/>
      <c r="P72" s="25">
        <v>2609177</v>
      </c>
      <c r="Q72" s="26"/>
      <c r="R72" s="38"/>
      <c r="S72" s="38"/>
      <c r="T72" s="38"/>
      <c r="U72" s="38"/>
      <c r="V72" s="38"/>
      <c r="W72" s="38"/>
      <c r="X72" s="38"/>
      <c r="Y72" s="38"/>
      <c r="Z72" s="21"/>
      <c r="AA72" s="39"/>
      <c r="AD72" s="9">
        <f>IF(COUNTIF(AD73:AD74,"-")=COUNTA(AD73:AD74),"-",SUM(AD73:AD74))</f>
        <v>2609176777</v>
      </c>
      <c r="AV72" s="156"/>
      <c r="AW72" s="156"/>
    </row>
    <row r="73" spans="1:49" ht="14.65" customHeight="1">
      <c r="A73" s="7" t="s">
        <v>103</v>
      </c>
      <c r="D73" s="24"/>
      <c r="E73" s="19"/>
      <c r="F73" s="19"/>
      <c r="G73" s="19" t="s">
        <v>104</v>
      </c>
      <c r="H73" s="19"/>
      <c r="I73" s="19"/>
      <c r="J73" s="19"/>
      <c r="K73" s="18"/>
      <c r="L73" s="18"/>
      <c r="M73" s="18"/>
      <c r="N73" s="18"/>
      <c r="O73" s="18"/>
      <c r="P73" s="25">
        <v>2609177</v>
      </c>
      <c r="Q73" s="26"/>
      <c r="R73" s="38"/>
      <c r="S73" s="38"/>
      <c r="T73" s="38"/>
      <c r="U73" s="38"/>
      <c r="V73" s="38"/>
      <c r="W73" s="38"/>
      <c r="X73" s="38"/>
      <c r="Y73" s="38"/>
      <c r="Z73" s="21"/>
      <c r="AA73" s="39"/>
      <c r="AD73" s="9">
        <v>2609176777</v>
      </c>
      <c r="AV73" s="156"/>
      <c r="AW73" s="156"/>
    </row>
    <row r="74" spans="1:49" ht="14.65" customHeight="1">
      <c r="A74" s="7" t="s">
        <v>105</v>
      </c>
      <c r="D74" s="24"/>
      <c r="E74" s="19"/>
      <c r="F74" s="19"/>
      <c r="G74" s="19" t="s">
        <v>90</v>
      </c>
      <c r="H74" s="19"/>
      <c r="I74" s="19"/>
      <c r="J74" s="19"/>
      <c r="K74" s="18"/>
      <c r="L74" s="18"/>
      <c r="M74" s="18"/>
      <c r="N74" s="18"/>
      <c r="O74" s="18"/>
      <c r="P74" s="25">
        <v>0</v>
      </c>
      <c r="Q74" s="26"/>
      <c r="R74" s="38"/>
      <c r="S74" s="38"/>
      <c r="T74" s="38"/>
      <c r="U74" s="38"/>
      <c r="V74" s="38"/>
      <c r="W74" s="38"/>
      <c r="X74" s="38"/>
      <c r="Y74" s="38"/>
      <c r="Z74" s="21"/>
      <c r="AA74" s="39"/>
      <c r="AD74" s="9">
        <v>0</v>
      </c>
      <c r="AV74" s="156"/>
      <c r="AW74" s="156"/>
    </row>
    <row r="75" spans="1:49" ht="14.65" customHeight="1">
      <c r="A75" s="7" t="s">
        <v>106</v>
      </c>
      <c r="D75" s="24"/>
      <c r="E75" s="19"/>
      <c r="F75" s="19" t="s">
        <v>107</v>
      </c>
      <c r="G75" s="19"/>
      <c r="H75" s="19"/>
      <c r="I75" s="19"/>
      <c r="J75" s="19"/>
      <c r="K75" s="18"/>
      <c r="L75" s="18"/>
      <c r="M75" s="18"/>
      <c r="N75" s="18"/>
      <c r="O75" s="18"/>
      <c r="P75" s="25">
        <v>11923</v>
      </c>
      <c r="Q75" s="26"/>
      <c r="R75" s="38"/>
      <c r="S75" s="38"/>
      <c r="T75" s="38"/>
      <c r="U75" s="38"/>
      <c r="V75" s="38"/>
      <c r="W75" s="38"/>
      <c r="X75" s="38"/>
      <c r="Y75" s="38"/>
      <c r="Z75" s="21"/>
      <c r="AA75" s="39"/>
      <c r="AD75" s="9">
        <v>11922903</v>
      </c>
      <c r="AV75" s="156"/>
      <c r="AW75" s="156"/>
    </row>
    <row r="76" spans="1:49" ht="14.65" customHeight="1">
      <c r="A76" s="7" t="s">
        <v>108</v>
      </c>
      <c r="D76" s="24"/>
      <c r="E76" s="19"/>
      <c r="F76" s="19" t="s">
        <v>43</v>
      </c>
      <c r="G76" s="19"/>
      <c r="H76" s="28"/>
      <c r="I76" s="19"/>
      <c r="J76" s="19"/>
      <c r="K76" s="18"/>
      <c r="L76" s="18"/>
      <c r="M76" s="18"/>
      <c r="N76" s="18"/>
      <c r="O76" s="18"/>
      <c r="P76" s="25">
        <v>39900</v>
      </c>
      <c r="Q76" s="26"/>
      <c r="R76" s="38"/>
      <c r="S76" s="38"/>
      <c r="T76" s="38"/>
      <c r="U76" s="38"/>
      <c r="V76" s="38"/>
      <c r="W76" s="38"/>
      <c r="X76" s="38"/>
      <c r="Y76" s="38"/>
      <c r="Z76" s="21"/>
      <c r="AA76" s="39"/>
      <c r="AD76" s="9">
        <v>39899663</v>
      </c>
      <c r="AV76" s="156"/>
      <c r="AW76" s="156"/>
    </row>
    <row r="77" spans="1:49" ht="14.65" customHeight="1">
      <c r="A77" s="7" t="s">
        <v>109</v>
      </c>
      <c r="D77" s="24"/>
      <c r="E77" s="19"/>
      <c r="F77" s="38" t="s">
        <v>94</v>
      </c>
      <c r="G77" s="19"/>
      <c r="H77" s="19"/>
      <c r="I77" s="19"/>
      <c r="J77" s="19"/>
      <c r="K77" s="18"/>
      <c r="L77" s="18"/>
      <c r="M77" s="18"/>
      <c r="N77" s="18"/>
      <c r="O77" s="18"/>
      <c r="P77" s="25">
        <v>-21427</v>
      </c>
      <c r="Q77" s="26"/>
      <c r="R77" s="236"/>
      <c r="S77" s="237"/>
      <c r="T77" s="237"/>
      <c r="U77" s="237"/>
      <c r="V77" s="237"/>
      <c r="W77" s="237"/>
      <c r="X77" s="237"/>
      <c r="Y77" s="238"/>
      <c r="Z77" s="40"/>
      <c r="AA77" s="41"/>
      <c r="AD77" s="9">
        <v>-21427352</v>
      </c>
      <c r="AV77" s="156"/>
      <c r="AW77" s="156"/>
    </row>
    <row r="78" spans="1:49" ht="16.5" customHeight="1" thickBot="1">
      <c r="A78" s="7">
        <v>1565000</v>
      </c>
      <c r="B78" s="7" t="s">
        <v>140</v>
      </c>
      <c r="D78" s="24"/>
      <c r="E78" s="19" t="s">
        <v>110</v>
      </c>
      <c r="F78" s="19"/>
      <c r="G78" s="19"/>
      <c r="H78" s="19"/>
      <c r="I78" s="19"/>
      <c r="J78" s="19"/>
      <c r="K78" s="18"/>
      <c r="L78" s="18"/>
      <c r="M78" s="18"/>
      <c r="N78" s="18"/>
      <c r="O78" s="18"/>
      <c r="P78" s="25">
        <v>0</v>
      </c>
      <c r="Q78" s="26"/>
      <c r="R78" s="239" t="s">
        <v>141</v>
      </c>
      <c r="S78" s="240"/>
      <c r="T78" s="240"/>
      <c r="U78" s="240"/>
      <c r="V78" s="240"/>
      <c r="W78" s="240"/>
      <c r="X78" s="240"/>
      <c r="Y78" s="241"/>
      <c r="Z78" s="42">
        <v>101162236</v>
      </c>
      <c r="AA78" s="43" t="s">
        <v>262</v>
      </c>
      <c r="AD78" s="9">
        <v>0</v>
      </c>
      <c r="AE78" s="9">
        <f>IF(AND(AE28="-",AE29="-",AE30="-"),"-",SUM(AE28,AE29,AE30))</f>
        <v>101162235641</v>
      </c>
      <c r="AV78" s="156"/>
      <c r="AW78" s="156"/>
    </row>
    <row r="79" spans="1:49" ht="14.65" customHeight="1" thickBot="1">
      <c r="A79" s="7" t="s">
        <v>1</v>
      </c>
      <c r="B79" s="7" t="s">
        <v>111</v>
      </c>
      <c r="D79" s="242" t="s">
        <v>2</v>
      </c>
      <c r="E79" s="243"/>
      <c r="F79" s="243"/>
      <c r="G79" s="243"/>
      <c r="H79" s="243"/>
      <c r="I79" s="243"/>
      <c r="J79" s="243"/>
      <c r="K79" s="243"/>
      <c r="L79" s="243"/>
      <c r="M79" s="243"/>
      <c r="N79" s="243"/>
      <c r="O79" s="244"/>
      <c r="P79" s="44">
        <v>156728440</v>
      </c>
      <c r="Q79" s="45"/>
      <c r="R79" s="227" t="s">
        <v>252</v>
      </c>
      <c r="S79" s="228"/>
      <c r="T79" s="228"/>
      <c r="U79" s="228"/>
      <c r="V79" s="228"/>
      <c r="W79" s="228"/>
      <c r="X79" s="228"/>
      <c r="Y79" s="245"/>
      <c r="Z79" s="44">
        <v>156728440</v>
      </c>
      <c r="AA79" s="46"/>
      <c r="AD79" s="9">
        <f>IF(AND(AD11="-",AD68="-",AD78="-"),"-",SUM(AD11,AD68,AD78))</f>
        <v>156728439733</v>
      </c>
      <c r="AE79" s="9">
        <f>IF(AND(AE26="-",AE78="-"),"-",SUM(AE26,AE78))</f>
        <v>156728439733</v>
      </c>
      <c r="AV79" s="156"/>
      <c r="AW79" s="156"/>
    </row>
    <row r="80" spans="1:49" ht="9.75" customHeight="1">
      <c r="D80" s="47"/>
      <c r="E80" s="47"/>
      <c r="F80" s="47"/>
      <c r="G80" s="47"/>
      <c r="H80" s="47"/>
      <c r="I80" s="47"/>
      <c r="J80" s="47"/>
      <c r="K80" s="47"/>
      <c r="L80" s="47"/>
      <c r="M80" s="47"/>
      <c r="N80" s="47"/>
      <c r="O80" s="47"/>
      <c r="P80" s="47"/>
      <c r="Q80" s="47"/>
      <c r="Z80" s="18"/>
      <c r="AA80" s="18"/>
    </row>
    <row r="81" spans="4:27" ht="14.65" customHeight="1">
      <c r="D81" s="48"/>
      <c r="E81" s="49" t="s">
        <v>253</v>
      </c>
      <c r="F81" s="48"/>
      <c r="G81" s="16"/>
      <c r="H81" s="16"/>
      <c r="I81" s="16"/>
      <c r="J81" s="16"/>
      <c r="K81" s="16"/>
      <c r="L81" s="16"/>
      <c r="M81" s="16"/>
      <c r="N81" s="16"/>
      <c r="O81" s="16"/>
      <c r="P81" s="16"/>
      <c r="Q81" s="16"/>
      <c r="Z81" s="47"/>
      <c r="AA81" s="47"/>
    </row>
  </sheetData>
  <mergeCells count="12">
    <mergeCell ref="R26:Y26"/>
    <mergeCell ref="R33:Y33"/>
    <mergeCell ref="R77:Y77"/>
    <mergeCell ref="R78:Y78"/>
    <mergeCell ref="D79:O79"/>
    <mergeCell ref="R79:Y79"/>
    <mergeCell ref="D6:AA6"/>
    <mergeCell ref="D7:AA7"/>
    <mergeCell ref="D9:O9"/>
    <mergeCell ref="P9:Q9"/>
    <mergeCell ref="R9:Y9"/>
    <mergeCell ref="Z9:AA9"/>
  </mergeCells>
  <phoneticPr fontId="3"/>
  <printOptions horizontalCentered="1"/>
  <pageMargins left="0.70866141732283472" right="0.70866141732283472" top="0.39370078740157483" bottom="0.39370078740157483" header="0.51181102362204722" footer="0.51181102362204722"/>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5:Y64"/>
  <sheetViews>
    <sheetView showGridLines="0" topLeftCell="B1" zoomScale="85" zoomScaleNormal="85" zoomScaleSheetLayoutView="85" workbookViewId="0">
      <selection activeCell="C1" sqref="C1"/>
    </sheetView>
  </sheetViews>
  <sheetFormatPr defaultRowHeight="13.5"/>
  <cols>
    <col min="1" max="1" width="0" style="64" hidden="1" customWidth="1"/>
    <col min="2" max="2" width="0.75" style="65" customWidth="1"/>
    <col min="3" max="3" width="1.375" style="65" customWidth="1"/>
    <col min="4" max="4" width="1.5" style="65" customWidth="1"/>
    <col min="5" max="6" width="1.625" style="65" customWidth="1"/>
    <col min="7" max="7" width="1.5" style="65" customWidth="1"/>
    <col min="8" max="8" width="1.625" style="65" customWidth="1"/>
    <col min="9" max="15" width="2.125" style="65" customWidth="1"/>
    <col min="16" max="16" width="6.625" style="65" customWidth="1"/>
    <col min="17" max="17" width="24.125" style="65" bestFit="1" customWidth="1"/>
    <col min="18" max="18" width="3.375" style="65" customWidth="1"/>
    <col min="19" max="19" width="24.125" style="65" bestFit="1" customWidth="1"/>
    <col min="20" max="20" width="3.75" style="65" bestFit="1" customWidth="1"/>
    <col min="21" max="21" width="24.125" style="65" bestFit="1" customWidth="1"/>
    <col min="22" max="22" width="3.375" style="65" customWidth="1"/>
    <col min="23" max="23" width="24.125" style="65" bestFit="1" customWidth="1"/>
    <col min="24" max="24" width="3.375" style="65" bestFit="1" customWidth="1"/>
    <col min="25" max="25" width="0.75" style="65" customWidth="1"/>
    <col min="26" max="16384" width="9" style="65"/>
  </cols>
  <sheetData>
    <row r="5" spans="1:25" s="62" customFormat="1">
      <c r="A5" s="60"/>
      <c r="B5" s="61"/>
      <c r="D5" s="63"/>
      <c r="E5" s="63"/>
      <c r="F5" s="63"/>
      <c r="G5" s="63"/>
      <c r="H5" s="63"/>
      <c r="I5" s="63"/>
    </row>
    <row r="6" spans="1:25" ht="24">
      <c r="C6" s="248" t="s">
        <v>267</v>
      </c>
      <c r="D6" s="248"/>
      <c r="E6" s="248"/>
      <c r="F6" s="248"/>
      <c r="G6" s="248"/>
      <c r="H6" s="248"/>
      <c r="I6" s="248"/>
      <c r="J6" s="248"/>
      <c r="K6" s="248"/>
      <c r="L6" s="248"/>
      <c r="M6" s="248"/>
      <c r="N6" s="248"/>
      <c r="O6" s="248"/>
      <c r="P6" s="248"/>
      <c r="Q6" s="248"/>
      <c r="R6" s="248"/>
      <c r="S6" s="248"/>
      <c r="T6" s="248"/>
      <c r="U6" s="248"/>
      <c r="V6" s="248"/>
      <c r="W6" s="248"/>
      <c r="X6" s="248"/>
      <c r="Y6" s="66"/>
    </row>
    <row r="7" spans="1:25" ht="14.25">
      <c r="C7" s="249" t="s">
        <v>260</v>
      </c>
      <c r="D7" s="249"/>
      <c r="E7" s="249"/>
      <c r="F7" s="249"/>
      <c r="G7" s="249"/>
      <c r="H7" s="249"/>
      <c r="I7" s="249"/>
      <c r="J7" s="249"/>
      <c r="K7" s="249"/>
      <c r="L7" s="249"/>
      <c r="M7" s="249"/>
      <c r="N7" s="249"/>
      <c r="O7" s="249"/>
      <c r="P7" s="249"/>
      <c r="Q7" s="249"/>
      <c r="R7" s="249"/>
      <c r="S7" s="249"/>
      <c r="T7" s="249"/>
      <c r="U7" s="249"/>
      <c r="V7" s="249"/>
      <c r="W7" s="249"/>
      <c r="X7" s="249"/>
      <c r="Y7" s="66"/>
    </row>
    <row r="8" spans="1:25" ht="14.25">
      <c r="C8" s="249" t="s">
        <v>261</v>
      </c>
      <c r="D8" s="249"/>
      <c r="E8" s="249"/>
      <c r="F8" s="249"/>
      <c r="G8" s="249"/>
      <c r="H8" s="249"/>
      <c r="I8" s="249"/>
      <c r="J8" s="249"/>
      <c r="K8" s="249"/>
      <c r="L8" s="249"/>
      <c r="M8" s="249"/>
      <c r="N8" s="249"/>
      <c r="O8" s="249"/>
      <c r="P8" s="249"/>
      <c r="Q8" s="249"/>
      <c r="R8" s="249"/>
      <c r="S8" s="249"/>
      <c r="T8" s="249"/>
      <c r="U8" s="249"/>
      <c r="V8" s="249"/>
      <c r="W8" s="249"/>
      <c r="X8" s="249"/>
      <c r="Y8" s="66"/>
    </row>
    <row r="9" spans="1:25" ht="15.75" customHeight="1" thickBot="1">
      <c r="F9" s="67"/>
      <c r="G9" s="67"/>
      <c r="H9" s="67"/>
      <c r="I9" s="67"/>
      <c r="J9" s="67"/>
      <c r="K9" s="67"/>
      <c r="L9" s="67"/>
      <c r="M9" s="67"/>
      <c r="N9" s="67"/>
      <c r="O9" s="67"/>
      <c r="P9" s="68"/>
      <c r="Q9" s="67"/>
      <c r="R9" s="68"/>
      <c r="S9" s="67"/>
      <c r="T9" s="67"/>
      <c r="U9" s="67"/>
      <c r="V9" s="67"/>
      <c r="W9" s="67"/>
      <c r="X9" s="69" t="s">
        <v>259</v>
      </c>
      <c r="Y9" s="66"/>
    </row>
    <row r="10" spans="1:25" ht="14.25" thickBot="1">
      <c r="A10" s="64" t="s">
        <v>240</v>
      </c>
      <c r="C10" s="250" t="s">
        <v>0</v>
      </c>
      <c r="D10" s="251"/>
      <c r="E10" s="251"/>
      <c r="F10" s="251"/>
      <c r="G10" s="251"/>
      <c r="H10" s="251"/>
      <c r="I10" s="251"/>
      <c r="J10" s="251"/>
      <c r="K10" s="251"/>
      <c r="L10" s="251"/>
      <c r="M10" s="251"/>
      <c r="N10" s="251"/>
      <c r="O10" s="251"/>
      <c r="P10" s="252"/>
      <c r="Q10" s="253" t="s">
        <v>242</v>
      </c>
      <c r="R10" s="254"/>
      <c r="S10" s="70"/>
      <c r="T10" s="70"/>
      <c r="U10" s="70"/>
      <c r="V10" s="70"/>
      <c r="W10" s="70"/>
      <c r="X10" s="71"/>
    </row>
    <row r="11" spans="1:25">
      <c r="A11" s="64" t="s">
        <v>150</v>
      </c>
      <c r="C11" s="72"/>
      <c r="D11" s="73"/>
      <c r="E11" s="74" t="s">
        <v>151</v>
      </c>
      <c r="F11" s="74"/>
      <c r="G11" s="74"/>
      <c r="H11" s="74"/>
      <c r="I11" s="73"/>
      <c r="J11" s="74"/>
      <c r="K11" s="74"/>
      <c r="L11" s="74"/>
      <c r="M11" s="74"/>
      <c r="N11" s="73"/>
      <c r="O11" s="73"/>
      <c r="P11" s="73"/>
      <c r="Q11" s="75">
        <v>46176713</v>
      </c>
      <c r="R11" s="76" t="s">
        <v>262</v>
      </c>
      <c r="S11" s="71"/>
      <c r="T11" s="71"/>
      <c r="U11" s="71"/>
      <c r="V11" s="71"/>
      <c r="W11" s="71"/>
      <c r="X11" s="71"/>
    </row>
    <row r="12" spans="1:25">
      <c r="A12" s="64" t="s">
        <v>152</v>
      </c>
      <c r="C12" s="77"/>
      <c r="D12" s="78"/>
      <c r="E12" s="78"/>
      <c r="F12" s="19" t="s">
        <v>153</v>
      </c>
      <c r="G12" s="19"/>
      <c r="H12" s="19"/>
      <c r="I12" s="19"/>
      <c r="J12" s="19"/>
      <c r="K12" s="19"/>
      <c r="L12" s="19"/>
      <c r="M12" s="19"/>
      <c r="N12" s="78"/>
      <c r="O12" s="78"/>
      <c r="P12" s="78"/>
      <c r="Q12" s="79">
        <v>17294619</v>
      </c>
      <c r="R12" s="80" t="s">
        <v>262</v>
      </c>
      <c r="S12" s="71"/>
      <c r="T12" s="71"/>
      <c r="U12" s="71"/>
      <c r="V12" s="71"/>
      <c r="W12" s="71"/>
      <c r="X12" s="71"/>
    </row>
    <row r="13" spans="1:25">
      <c r="A13" s="64" t="s">
        <v>154</v>
      </c>
      <c r="C13" s="77"/>
      <c r="D13" s="78"/>
      <c r="E13" s="78"/>
      <c r="F13" s="19"/>
      <c r="G13" s="19" t="s">
        <v>155</v>
      </c>
      <c r="H13" s="19"/>
      <c r="I13" s="19"/>
      <c r="J13" s="19"/>
      <c r="K13" s="19"/>
      <c r="L13" s="19"/>
      <c r="M13" s="19"/>
      <c r="N13" s="78"/>
      <c r="O13" s="78"/>
      <c r="P13" s="78"/>
      <c r="Q13" s="79">
        <v>5592586</v>
      </c>
      <c r="R13" s="80" t="s">
        <v>262</v>
      </c>
      <c r="S13" s="71"/>
      <c r="T13" s="71" t="s">
        <v>89</v>
      </c>
      <c r="U13" s="71"/>
      <c r="V13" s="71"/>
      <c r="W13" s="71"/>
      <c r="X13" s="71"/>
    </row>
    <row r="14" spans="1:25">
      <c r="A14" s="64" t="s">
        <v>156</v>
      </c>
      <c r="C14" s="77"/>
      <c r="D14" s="78"/>
      <c r="E14" s="78"/>
      <c r="F14" s="19"/>
      <c r="G14" s="19"/>
      <c r="H14" s="19" t="s">
        <v>157</v>
      </c>
      <c r="I14" s="19"/>
      <c r="J14" s="19"/>
      <c r="K14" s="19"/>
      <c r="L14" s="19"/>
      <c r="M14" s="19"/>
      <c r="N14" s="78"/>
      <c r="O14" s="78"/>
      <c r="P14" s="78"/>
      <c r="Q14" s="79">
        <v>4606234</v>
      </c>
      <c r="R14" s="80" t="s">
        <v>258</v>
      </c>
      <c r="S14" s="71"/>
      <c r="T14" s="71"/>
      <c r="U14" s="71"/>
      <c r="V14" s="71"/>
      <c r="W14" s="71"/>
      <c r="X14" s="71"/>
    </row>
    <row r="15" spans="1:25">
      <c r="A15" s="64" t="s">
        <v>158</v>
      </c>
      <c r="C15" s="77"/>
      <c r="D15" s="78"/>
      <c r="E15" s="78"/>
      <c r="F15" s="19"/>
      <c r="G15" s="19"/>
      <c r="H15" s="19" t="s">
        <v>159</v>
      </c>
      <c r="I15" s="19"/>
      <c r="J15" s="19"/>
      <c r="K15" s="19"/>
      <c r="L15" s="19"/>
      <c r="M15" s="19"/>
      <c r="N15" s="78"/>
      <c r="O15" s="78"/>
      <c r="P15" s="78"/>
      <c r="Q15" s="79">
        <v>400487</v>
      </c>
      <c r="R15" s="80" t="s">
        <v>258</v>
      </c>
      <c r="S15" s="71"/>
      <c r="T15" s="71"/>
      <c r="U15" s="71"/>
      <c r="V15" s="71"/>
      <c r="W15" s="71"/>
      <c r="X15" s="71"/>
    </row>
    <row r="16" spans="1:25">
      <c r="A16" s="64" t="s">
        <v>160</v>
      </c>
      <c r="C16" s="77"/>
      <c r="D16" s="78"/>
      <c r="E16" s="78"/>
      <c r="F16" s="19"/>
      <c r="G16" s="19"/>
      <c r="H16" s="19" t="s">
        <v>161</v>
      </c>
      <c r="I16" s="19"/>
      <c r="J16" s="19"/>
      <c r="K16" s="19"/>
      <c r="L16" s="19"/>
      <c r="M16" s="19"/>
      <c r="N16" s="78"/>
      <c r="O16" s="78"/>
      <c r="P16" s="78"/>
      <c r="Q16" s="79">
        <v>136844</v>
      </c>
      <c r="R16" s="80" t="s">
        <v>258</v>
      </c>
      <c r="S16" s="71"/>
      <c r="T16" s="71"/>
      <c r="U16" s="71"/>
      <c r="V16" s="71"/>
      <c r="W16" s="71"/>
      <c r="X16" s="71"/>
    </row>
    <row r="17" spans="1:24">
      <c r="A17" s="64" t="s">
        <v>162</v>
      </c>
      <c r="C17" s="77"/>
      <c r="D17" s="78"/>
      <c r="E17" s="78"/>
      <c r="F17" s="19"/>
      <c r="G17" s="19"/>
      <c r="H17" s="19" t="s">
        <v>43</v>
      </c>
      <c r="I17" s="19"/>
      <c r="J17" s="19"/>
      <c r="K17" s="19"/>
      <c r="L17" s="19"/>
      <c r="M17" s="19"/>
      <c r="N17" s="78"/>
      <c r="O17" s="78"/>
      <c r="P17" s="78"/>
      <c r="Q17" s="79">
        <v>449020</v>
      </c>
      <c r="R17" s="80" t="s">
        <v>258</v>
      </c>
      <c r="S17" s="71"/>
      <c r="T17" s="71"/>
      <c r="U17" s="71"/>
      <c r="V17" s="71"/>
      <c r="W17" s="71"/>
      <c r="X17" s="71"/>
    </row>
    <row r="18" spans="1:24">
      <c r="A18" s="64" t="s">
        <v>163</v>
      </c>
      <c r="C18" s="77"/>
      <c r="D18" s="78"/>
      <c r="E18" s="78"/>
      <c r="F18" s="19"/>
      <c r="G18" s="19" t="s">
        <v>164</v>
      </c>
      <c r="H18" s="19"/>
      <c r="I18" s="19"/>
      <c r="J18" s="19"/>
      <c r="K18" s="19"/>
      <c r="L18" s="19"/>
      <c r="M18" s="19"/>
      <c r="N18" s="78"/>
      <c r="O18" s="78"/>
      <c r="P18" s="78"/>
      <c r="Q18" s="79">
        <v>10249550</v>
      </c>
      <c r="R18" s="80" t="s">
        <v>262</v>
      </c>
      <c r="S18" s="71"/>
      <c r="T18" s="71"/>
      <c r="U18" s="71"/>
      <c r="V18" s="71"/>
      <c r="W18" s="71"/>
      <c r="X18" s="71"/>
    </row>
    <row r="19" spans="1:24">
      <c r="A19" s="64" t="s">
        <v>165</v>
      </c>
      <c r="C19" s="77"/>
      <c r="D19" s="78"/>
      <c r="E19" s="78"/>
      <c r="F19" s="19"/>
      <c r="G19" s="19"/>
      <c r="H19" s="19" t="s">
        <v>166</v>
      </c>
      <c r="I19" s="19"/>
      <c r="J19" s="19"/>
      <c r="K19" s="19"/>
      <c r="L19" s="19"/>
      <c r="M19" s="19"/>
      <c r="N19" s="78"/>
      <c r="O19" s="78"/>
      <c r="P19" s="78"/>
      <c r="Q19" s="79">
        <v>4821687</v>
      </c>
      <c r="R19" s="80" t="s">
        <v>258</v>
      </c>
      <c r="S19" s="71"/>
      <c r="T19" s="71"/>
      <c r="U19" s="71"/>
      <c r="V19" s="71"/>
      <c r="W19" s="71"/>
      <c r="X19" s="71"/>
    </row>
    <row r="20" spans="1:24">
      <c r="A20" s="64" t="s">
        <v>167</v>
      </c>
      <c r="C20" s="77"/>
      <c r="D20" s="78"/>
      <c r="E20" s="78"/>
      <c r="F20" s="19"/>
      <c r="G20" s="19"/>
      <c r="H20" s="19" t="s">
        <v>168</v>
      </c>
      <c r="I20" s="19"/>
      <c r="J20" s="19"/>
      <c r="K20" s="19"/>
      <c r="L20" s="19"/>
      <c r="M20" s="19"/>
      <c r="N20" s="78"/>
      <c r="O20" s="78"/>
      <c r="P20" s="78"/>
      <c r="Q20" s="79">
        <v>507217</v>
      </c>
      <c r="R20" s="80" t="s">
        <v>258</v>
      </c>
      <c r="S20" s="71"/>
      <c r="T20" s="71"/>
      <c r="U20" s="71"/>
      <c r="V20" s="71"/>
      <c r="W20" s="71"/>
      <c r="X20" s="71"/>
    </row>
    <row r="21" spans="1:24">
      <c r="A21" s="64" t="s">
        <v>169</v>
      </c>
      <c r="C21" s="77"/>
      <c r="D21" s="78"/>
      <c r="E21" s="78"/>
      <c r="F21" s="19"/>
      <c r="G21" s="19"/>
      <c r="H21" s="19" t="s">
        <v>170</v>
      </c>
      <c r="I21" s="19"/>
      <c r="J21" s="19"/>
      <c r="K21" s="19"/>
      <c r="L21" s="19"/>
      <c r="M21" s="19"/>
      <c r="N21" s="78"/>
      <c r="O21" s="78"/>
      <c r="P21" s="78"/>
      <c r="Q21" s="79">
        <v>4724063</v>
      </c>
      <c r="R21" s="80" t="s">
        <v>258</v>
      </c>
      <c r="S21" s="71"/>
      <c r="T21" s="71"/>
      <c r="U21" s="71"/>
      <c r="V21" s="71"/>
      <c r="W21" s="71"/>
      <c r="X21" s="71"/>
    </row>
    <row r="22" spans="1:24">
      <c r="A22" s="64" t="s">
        <v>171</v>
      </c>
      <c r="C22" s="77"/>
      <c r="D22" s="78"/>
      <c r="E22" s="78"/>
      <c r="F22" s="19"/>
      <c r="G22" s="19"/>
      <c r="H22" s="19" t="s">
        <v>43</v>
      </c>
      <c r="I22" s="19"/>
      <c r="J22" s="19"/>
      <c r="K22" s="19"/>
      <c r="L22" s="19"/>
      <c r="M22" s="19"/>
      <c r="N22" s="78"/>
      <c r="O22" s="78"/>
      <c r="P22" s="78"/>
      <c r="Q22" s="79">
        <v>196582</v>
      </c>
      <c r="R22" s="80" t="s">
        <v>258</v>
      </c>
      <c r="S22" s="71"/>
      <c r="T22" s="71"/>
      <c r="U22" s="71"/>
      <c r="V22" s="71"/>
      <c r="W22" s="71"/>
      <c r="X22" s="71"/>
    </row>
    <row r="23" spans="1:24">
      <c r="A23" s="64" t="s">
        <v>172</v>
      </c>
      <c r="C23" s="77"/>
      <c r="D23" s="78"/>
      <c r="E23" s="78"/>
      <c r="F23" s="19"/>
      <c r="G23" s="19" t="s">
        <v>173</v>
      </c>
      <c r="H23" s="19"/>
      <c r="I23" s="19"/>
      <c r="J23" s="19"/>
      <c r="K23" s="19"/>
      <c r="L23" s="19"/>
      <c r="M23" s="19"/>
      <c r="N23" s="78"/>
      <c r="O23" s="78"/>
      <c r="P23" s="78"/>
      <c r="Q23" s="79">
        <v>1452484</v>
      </c>
      <c r="R23" s="80" t="s">
        <v>262</v>
      </c>
      <c r="S23" s="71"/>
      <c r="T23" s="71"/>
      <c r="U23" s="71"/>
      <c r="V23" s="71"/>
      <c r="W23" s="19"/>
      <c r="X23" s="19"/>
    </row>
    <row r="24" spans="1:24">
      <c r="A24" s="64" t="s">
        <v>174</v>
      </c>
      <c r="C24" s="77"/>
      <c r="D24" s="78"/>
      <c r="E24" s="78"/>
      <c r="F24" s="19"/>
      <c r="G24" s="19"/>
      <c r="H24" s="78" t="s">
        <v>175</v>
      </c>
      <c r="I24" s="78"/>
      <c r="J24" s="19"/>
      <c r="K24" s="78"/>
      <c r="L24" s="19"/>
      <c r="M24" s="19"/>
      <c r="N24" s="78"/>
      <c r="O24" s="78"/>
      <c r="P24" s="78"/>
      <c r="Q24" s="79">
        <v>513350</v>
      </c>
      <c r="R24" s="80" t="s">
        <v>258</v>
      </c>
      <c r="S24" s="71"/>
      <c r="T24" s="71"/>
      <c r="U24" s="71"/>
      <c r="V24" s="71"/>
      <c r="W24" s="19"/>
      <c r="X24" s="19"/>
    </row>
    <row r="25" spans="1:24">
      <c r="A25" s="64" t="s">
        <v>176</v>
      </c>
      <c r="C25" s="77"/>
      <c r="D25" s="78"/>
      <c r="E25" s="78"/>
      <c r="F25" s="19"/>
      <c r="G25" s="19"/>
      <c r="H25" s="19" t="s">
        <v>177</v>
      </c>
      <c r="I25" s="19"/>
      <c r="J25" s="19"/>
      <c r="K25" s="19"/>
      <c r="L25" s="19"/>
      <c r="M25" s="19"/>
      <c r="N25" s="78"/>
      <c r="O25" s="78"/>
      <c r="P25" s="78"/>
      <c r="Q25" s="79">
        <v>71139</v>
      </c>
      <c r="R25" s="80" t="s">
        <v>258</v>
      </c>
      <c r="S25" s="71"/>
      <c r="T25" s="71"/>
      <c r="U25" s="71"/>
      <c r="V25" s="71"/>
      <c r="W25" s="19"/>
      <c r="X25" s="19"/>
    </row>
    <row r="26" spans="1:24">
      <c r="A26" s="64" t="s">
        <v>178</v>
      </c>
      <c r="C26" s="77"/>
      <c r="D26" s="78"/>
      <c r="E26" s="78"/>
      <c r="F26" s="19"/>
      <c r="G26" s="19"/>
      <c r="H26" s="19" t="s">
        <v>43</v>
      </c>
      <c r="I26" s="19"/>
      <c r="J26" s="19"/>
      <c r="K26" s="19"/>
      <c r="L26" s="19"/>
      <c r="M26" s="19"/>
      <c r="N26" s="78"/>
      <c r="O26" s="78"/>
      <c r="P26" s="78"/>
      <c r="Q26" s="79">
        <v>867994</v>
      </c>
      <c r="R26" s="80" t="s">
        <v>258</v>
      </c>
      <c r="S26" s="71"/>
      <c r="T26" s="71"/>
      <c r="U26" s="71"/>
      <c r="V26" s="71"/>
      <c r="W26" s="19"/>
      <c r="X26" s="19"/>
    </row>
    <row r="27" spans="1:24">
      <c r="A27" s="64" t="s">
        <v>179</v>
      </c>
      <c r="C27" s="77"/>
      <c r="D27" s="78"/>
      <c r="E27" s="78"/>
      <c r="F27" s="78" t="s">
        <v>180</v>
      </c>
      <c r="G27" s="78"/>
      <c r="H27" s="19"/>
      <c r="I27" s="78"/>
      <c r="J27" s="19"/>
      <c r="K27" s="19"/>
      <c r="L27" s="19"/>
      <c r="M27" s="19"/>
      <c r="N27" s="78"/>
      <c r="O27" s="78"/>
      <c r="P27" s="78"/>
      <c r="Q27" s="79">
        <v>28882094</v>
      </c>
      <c r="R27" s="80" t="s">
        <v>262</v>
      </c>
      <c r="S27" s="71"/>
      <c r="T27" s="71"/>
      <c r="U27" s="71"/>
      <c r="V27" s="71"/>
      <c r="W27" s="19"/>
      <c r="X27" s="19"/>
    </row>
    <row r="28" spans="1:24">
      <c r="A28" s="64" t="s">
        <v>181</v>
      </c>
      <c r="C28" s="77"/>
      <c r="D28" s="78"/>
      <c r="E28" s="78"/>
      <c r="F28" s="19"/>
      <c r="G28" s="19" t="s">
        <v>182</v>
      </c>
      <c r="H28" s="19"/>
      <c r="I28" s="78"/>
      <c r="J28" s="19"/>
      <c r="K28" s="19"/>
      <c r="L28" s="19"/>
      <c r="M28" s="19"/>
      <c r="N28" s="78"/>
      <c r="O28" s="78"/>
      <c r="P28" s="78"/>
      <c r="Q28" s="79">
        <v>10405000</v>
      </c>
      <c r="R28" s="80" t="s">
        <v>258</v>
      </c>
      <c r="S28" s="71"/>
      <c r="T28" s="71"/>
      <c r="U28" s="71"/>
      <c r="V28" s="71"/>
      <c r="W28" s="19"/>
      <c r="X28" s="19"/>
    </row>
    <row r="29" spans="1:24">
      <c r="A29" s="64" t="s">
        <v>183</v>
      </c>
      <c r="C29" s="77"/>
      <c r="D29" s="78"/>
      <c r="E29" s="78"/>
      <c r="F29" s="19"/>
      <c r="G29" s="19" t="s">
        <v>184</v>
      </c>
      <c r="H29" s="19"/>
      <c r="I29" s="78"/>
      <c r="J29" s="19"/>
      <c r="K29" s="19"/>
      <c r="L29" s="19"/>
      <c r="M29" s="19"/>
      <c r="N29" s="78"/>
      <c r="O29" s="78"/>
      <c r="P29" s="78"/>
      <c r="Q29" s="79">
        <v>17748240</v>
      </c>
      <c r="R29" s="80" t="s">
        <v>258</v>
      </c>
      <c r="S29" s="71"/>
      <c r="T29" s="71"/>
      <c r="U29" s="71"/>
      <c r="V29" s="71"/>
      <c r="W29" s="71"/>
      <c r="X29" s="71"/>
    </row>
    <row r="30" spans="1:24">
      <c r="A30" s="64" t="s">
        <v>185</v>
      </c>
      <c r="C30" s="77"/>
      <c r="D30" s="78"/>
      <c r="E30" s="78"/>
      <c r="F30" s="19"/>
      <c r="G30" s="19" t="s">
        <v>186</v>
      </c>
      <c r="H30" s="19"/>
      <c r="I30" s="78"/>
      <c r="J30" s="19"/>
      <c r="K30" s="19"/>
      <c r="L30" s="19"/>
      <c r="M30" s="19"/>
      <c r="N30" s="78"/>
      <c r="O30" s="78"/>
      <c r="P30" s="78"/>
      <c r="Q30" s="79">
        <v>0</v>
      </c>
      <c r="R30" s="80" t="s">
        <v>258</v>
      </c>
      <c r="S30" s="71"/>
      <c r="T30" s="71"/>
      <c r="U30" s="71"/>
      <c r="V30" s="71"/>
      <c r="W30" s="71"/>
      <c r="X30" s="71"/>
    </row>
    <row r="31" spans="1:24">
      <c r="A31" s="64" t="s">
        <v>187</v>
      </c>
      <c r="C31" s="77"/>
      <c r="D31" s="78"/>
      <c r="E31" s="78"/>
      <c r="F31" s="19"/>
      <c r="G31" s="19" t="s">
        <v>43</v>
      </c>
      <c r="H31" s="19"/>
      <c r="I31" s="19"/>
      <c r="J31" s="19"/>
      <c r="K31" s="19"/>
      <c r="L31" s="19"/>
      <c r="M31" s="19"/>
      <c r="N31" s="78"/>
      <c r="O31" s="78"/>
      <c r="P31" s="78"/>
      <c r="Q31" s="79">
        <v>728853</v>
      </c>
      <c r="R31" s="80" t="s">
        <v>258</v>
      </c>
      <c r="S31" s="71"/>
      <c r="T31" s="71"/>
      <c r="U31" s="71"/>
      <c r="V31" s="71"/>
      <c r="W31" s="71"/>
      <c r="X31" s="71"/>
    </row>
    <row r="32" spans="1:24">
      <c r="A32" s="64" t="s">
        <v>188</v>
      </c>
      <c r="C32" s="77"/>
      <c r="D32" s="78"/>
      <c r="E32" s="19" t="s">
        <v>189</v>
      </c>
      <c r="F32" s="19"/>
      <c r="G32" s="19"/>
      <c r="H32" s="19"/>
      <c r="I32" s="19"/>
      <c r="J32" s="19"/>
      <c r="K32" s="19"/>
      <c r="L32" s="78"/>
      <c r="M32" s="78"/>
      <c r="N32" s="78"/>
      <c r="O32" s="246"/>
      <c r="P32" s="247"/>
      <c r="Q32" s="79">
        <v>2938275</v>
      </c>
      <c r="R32" s="80" t="s">
        <v>258</v>
      </c>
      <c r="S32" s="71"/>
      <c r="T32" s="71"/>
      <c r="U32" s="71"/>
      <c r="V32" s="71"/>
      <c r="W32" s="71"/>
      <c r="X32" s="71"/>
    </row>
    <row r="33" spans="1:24">
      <c r="A33" s="64" t="s">
        <v>190</v>
      </c>
      <c r="C33" s="77"/>
      <c r="D33" s="78"/>
      <c r="E33" s="78"/>
      <c r="F33" s="19" t="s">
        <v>191</v>
      </c>
      <c r="G33" s="19"/>
      <c r="H33" s="19"/>
      <c r="I33" s="19"/>
      <c r="J33" s="19"/>
      <c r="K33" s="19"/>
      <c r="L33" s="78"/>
      <c r="M33" s="78"/>
      <c r="N33" s="78"/>
      <c r="O33" s="246"/>
      <c r="P33" s="247"/>
      <c r="Q33" s="79">
        <v>2058687</v>
      </c>
      <c r="R33" s="80" t="s">
        <v>258</v>
      </c>
      <c r="S33" s="71"/>
      <c r="T33" s="71"/>
      <c r="U33" s="71"/>
      <c r="V33" s="71"/>
      <c r="W33" s="71"/>
      <c r="X33" s="71"/>
    </row>
    <row r="34" spans="1:24">
      <c r="A34" s="64" t="s">
        <v>192</v>
      </c>
      <c r="C34" s="77"/>
      <c r="D34" s="78"/>
      <c r="E34" s="78"/>
      <c r="F34" s="19" t="s">
        <v>43</v>
      </c>
      <c r="G34" s="19"/>
      <c r="H34" s="78"/>
      <c r="I34" s="19"/>
      <c r="J34" s="19"/>
      <c r="K34" s="19"/>
      <c r="L34" s="78"/>
      <c r="M34" s="78"/>
      <c r="N34" s="78"/>
      <c r="O34" s="246"/>
      <c r="P34" s="247"/>
      <c r="Q34" s="81">
        <v>879588</v>
      </c>
      <c r="R34" s="82" t="s">
        <v>258</v>
      </c>
      <c r="S34" s="77"/>
      <c r="T34" s="78"/>
      <c r="U34" s="78"/>
      <c r="V34" s="78"/>
      <c r="W34" s="78"/>
      <c r="X34" s="78"/>
    </row>
    <row r="35" spans="1:24">
      <c r="A35" s="64" t="s">
        <v>148</v>
      </c>
      <c r="C35" s="83"/>
      <c r="D35" s="84" t="s">
        <v>149</v>
      </c>
      <c r="E35" s="84"/>
      <c r="F35" s="85"/>
      <c r="G35" s="85"/>
      <c r="H35" s="84"/>
      <c r="I35" s="85"/>
      <c r="J35" s="85"/>
      <c r="K35" s="85"/>
      <c r="L35" s="84"/>
      <c r="M35" s="84"/>
      <c r="N35" s="84"/>
      <c r="O35" s="86"/>
      <c r="P35" s="86"/>
      <c r="Q35" s="87">
        <v>-43238438</v>
      </c>
      <c r="R35" s="88" t="s">
        <v>258</v>
      </c>
      <c r="S35" s="78"/>
      <c r="T35" s="78"/>
      <c r="U35" s="78"/>
      <c r="V35" s="78"/>
      <c r="W35" s="78"/>
      <c r="X35" s="78"/>
    </row>
    <row r="36" spans="1:24">
      <c r="A36" s="64" t="s">
        <v>194</v>
      </c>
      <c r="C36" s="77"/>
      <c r="D36" s="78"/>
      <c r="E36" s="19" t="s">
        <v>195</v>
      </c>
      <c r="F36" s="19"/>
      <c r="G36" s="19"/>
      <c r="H36" s="78"/>
      <c r="I36" s="19"/>
      <c r="J36" s="19"/>
      <c r="K36" s="19"/>
      <c r="L36" s="78"/>
      <c r="M36" s="78"/>
      <c r="N36" s="78"/>
      <c r="O36" s="89"/>
      <c r="P36" s="89"/>
      <c r="Q36" s="79">
        <v>638973</v>
      </c>
      <c r="R36" s="90" t="s">
        <v>262</v>
      </c>
      <c r="S36" s="78"/>
      <c r="T36" s="78"/>
      <c r="U36" s="78"/>
      <c r="V36" s="78"/>
      <c r="W36" s="78"/>
      <c r="X36" s="78"/>
    </row>
    <row r="37" spans="1:24">
      <c r="A37" s="64" t="s">
        <v>196</v>
      </c>
      <c r="C37" s="77"/>
      <c r="D37" s="78"/>
      <c r="E37" s="19"/>
      <c r="F37" s="19" t="s">
        <v>197</v>
      </c>
      <c r="G37" s="19"/>
      <c r="H37" s="78"/>
      <c r="I37" s="19"/>
      <c r="J37" s="19"/>
      <c r="K37" s="19"/>
      <c r="L37" s="78"/>
      <c r="M37" s="78"/>
      <c r="N37" s="78"/>
      <c r="O37" s="89"/>
      <c r="P37" s="89"/>
      <c r="Q37" s="79">
        <v>368083</v>
      </c>
      <c r="R37" s="80" t="s">
        <v>258</v>
      </c>
      <c r="S37" s="78"/>
      <c r="T37" s="78"/>
      <c r="U37" s="78"/>
      <c r="V37" s="78"/>
      <c r="W37" s="78"/>
      <c r="X37" s="78"/>
    </row>
    <row r="38" spans="1:24">
      <c r="A38" s="64" t="s">
        <v>198</v>
      </c>
      <c r="C38" s="77"/>
      <c r="D38" s="78"/>
      <c r="E38" s="78"/>
      <c r="F38" s="78" t="s">
        <v>199</v>
      </c>
      <c r="G38" s="78"/>
      <c r="H38" s="19"/>
      <c r="I38" s="78"/>
      <c r="J38" s="19"/>
      <c r="K38" s="19"/>
      <c r="L38" s="19"/>
      <c r="M38" s="19"/>
      <c r="N38" s="78"/>
      <c r="O38" s="78"/>
      <c r="P38" s="78"/>
      <c r="Q38" s="79">
        <v>251816</v>
      </c>
      <c r="R38" s="80" t="s">
        <v>258</v>
      </c>
      <c r="S38" s="71"/>
      <c r="T38" s="71"/>
      <c r="U38" s="71"/>
      <c r="V38" s="71"/>
      <c r="W38" s="71"/>
      <c r="X38" s="71"/>
    </row>
    <row r="39" spans="1:24">
      <c r="A39" s="64" t="s">
        <v>200</v>
      </c>
      <c r="C39" s="77"/>
      <c r="D39" s="78"/>
      <c r="E39" s="78"/>
      <c r="F39" s="19" t="s">
        <v>201</v>
      </c>
      <c r="G39" s="19"/>
      <c r="H39" s="19"/>
      <c r="I39" s="19"/>
      <c r="J39" s="19"/>
      <c r="K39" s="19"/>
      <c r="L39" s="19"/>
      <c r="M39" s="19"/>
      <c r="N39" s="78"/>
      <c r="O39" s="78"/>
      <c r="P39" s="78"/>
      <c r="Q39" s="79">
        <v>0</v>
      </c>
      <c r="R39" s="80" t="s">
        <v>258</v>
      </c>
      <c r="S39" s="71"/>
      <c r="T39" s="71"/>
      <c r="U39" s="71"/>
      <c r="V39" s="71"/>
      <c r="W39" s="71"/>
      <c r="X39" s="71"/>
    </row>
    <row r="40" spans="1:24">
      <c r="A40" s="64" t="s">
        <v>202</v>
      </c>
      <c r="C40" s="77"/>
      <c r="D40" s="78"/>
      <c r="E40" s="78"/>
      <c r="F40" s="19" t="s">
        <v>43</v>
      </c>
      <c r="G40" s="19"/>
      <c r="H40" s="19"/>
      <c r="I40" s="19"/>
      <c r="J40" s="19"/>
      <c r="K40" s="19"/>
      <c r="L40" s="19"/>
      <c r="M40" s="19"/>
      <c r="N40" s="78"/>
      <c r="O40" s="78"/>
      <c r="P40" s="78"/>
      <c r="Q40" s="79">
        <v>19073</v>
      </c>
      <c r="R40" s="80" t="s">
        <v>258</v>
      </c>
      <c r="S40" s="71"/>
      <c r="T40" s="71"/>
      <c r="U40" s="71"/>
      <c r="V40" s="71"/>
      <c r="W40" s="71"/>
      <c r="X40" s="71"/>
    </row>
    <row r="41" spans="1:24" ht="14.25" thickBot="1">
      <c r="A41" s="64" t="s">
        <v>203</v>
      </c>
      <c r="C41" s="77"/>
      <c r="D41" s="78"/>
      <c r="E41" s="19" t="s">
        <v>204</v>
      </c>
      <c r="F41" s="19"/>
      <c r="G41" s="19"/>
      <c r="H41" s="19"/>
      <c r="I41" s="19"/>
      <c r="J41" s="19"/>
      <c r="K41" s="19"/>
      <c r="L41" s="19"/>
      <c r="M41" s="19"/>
      <c r="N41" s="78"/>
      <c r="O41" s="78"/>
      <c r="P41" s="78"/>
      <c r="Q41" s="79">
        <v>18141</v>
      </c>
      <c r="R41" s="90" t="s">
        <v>258</v>
      </c>
      <c r="S41" s="71"/>
      <c r="T41" s="71"/>
      <c r="U41" s="71"/>
      <c r="V41" s="71"/>
      <c r="W41" s="71"/>
      <c r="X41" s="71"/>
    </row>
    <row r="42" spans="1:24">
      <c r="A42" s="64" t="s">
        <v>205</v>
      </c>
      <c r="C42" s="77"/>
      <c r="D42" s="78"/>
      <c r="E42" s="78"/>
      <c r="F42" s="19" t="s">
        <v>206</v>
      </c>
      <c r="G42" s="19"/>
      <c r="H42" s="19"/>
      <c r="I42" s="19"/>
      <c r="J42" s="19"/>
      <c r="K42" s="19"/>
      <c r="L42" s="78"/>
      <c r="M42" s="78"/>
      <c r="N42" s="78"/>
      <c r="O42" s="246"/>
      <c r="P42" s="247"/>
      <c r="Q42" s="79">
        <v>18018</v>
      </c>
      <c r="R42" s="80" t="s">
        <v>258</v>
      </c>
      <c r="S42" s="255" t="s">
        <v>242</v>
      </c>
      <c r="T42" s="256"/>
      <c r="U42" s="256"/>
      <c r="V42" s="256"/>
      <c r="W42" s="256"/>
      <c r="X42" s="257"/>
    </row>
    <row r="43" spans="1:24" ht="14.25" thickBot="1">
      <c r="A43" s="64" t="s">
        <v>207</v>
      </c>
      <c r="C43" s="91"/>
      <c r="D43" s="92"/>
      <c r="E43" s="92"/>
      <c r="F43" s="93" t="s">
        <v>43</v>
      </c>
      <c r="G43" s="93"/>
      <c r="H43" s="93"/>
      <c r="I43" s="93"/>
      <c r="J43" s="93"/>
      <c r="K43" s="93"/>
      <c r="L43" s="92"/>
      <c r="M43" s="92"/>
      <c r="N43" s="92"/>
      <c r="O43" s="258"/>
      <c r="P43" s="259"/>
      <c r="Q43" s="79">
        <v>123</v>
      </c>
      <c r="R43" s="80" t="s">
        <v>258</v>
      </c>
      <c r="S43" s="260" t="s">
        <v>143</v>
      </c>
      <c r="T43" s="261"/>
      <c r="U43" s="262" t="s">
        <v>145</v>
      </c>
      <c r="V43" s="261"/>
      <c r="W43" s="262" t="s">
        <v>147</v>
      </c>
      <c r="X43" s="263"/>
    </row>
    <row r="44" spans="1:24">
      <c r="A44" s="64" t="s">
        <v>210</v>
      </c>
      <c r="C44" s="83"/>
      <c r="D44" s="84" t="s">
        <v>193</v>
      </c>
      <c r="E44" s="84"/>
      <c r="F44" s="85"/>
      <c r="G44" s="85"/>
      <c r="H44" s="85"/>
      <c r="I44" s="85"/>
      <c r="J44" s="85"/>
      <c r="K44" s="85"/>
      <c r="L44" s="85"/>
      <c r="M44" s="85"/>
      <c r="N44" s="84"/>
      <c r="O44" s="84"/>
      <c r="P44" s="84"/>
      <c r="Q44" s="87">
        <v>-43859269</v>
      </c>
      <c r="R44" s="94" t="s">
        <v>258</v>
      </c>
      <c r="S44" s="268"/>
      <c r="T44" s="269"/>
      <c r="U44" s="95">
        <v>-43859269</v>
      </c>
      <c r="V44" s="96" t="s">
        <v>258</v>
      </c>
      <c r="W44" s="97">
        <v>0</v>
      </c>
      <c r="X44" s="98" t="s">
        <v>258</v>
      </c>
    </row>
    <row r="45" spans="1:24">
      <c r="A45" s="64" t="s">
        <v>211</v>
      </c>
      <c r="C45" s="77"/>
      <c r="D45" s="78" t="s">
        <v>212</v>
      </c>
      <c r="E45" s="78"/>
      <c r="F45" s="78"/>
      <c r="G45" s="78"/>
      <c r="H45" s="78"/>
      <c r="I45" s="78"/>
      <c r="J45" s="78"/>
      <c r="K45" s="78"/>
      <c r="L45" s="78"/>
      <c r="M45" s="19"/>
      <c r="N45" s="78"/>
      <c r="O45" s="78"/>
      <c r="P45" s="99"/>
      <c r="Q45" s="100">
        <v>42866435</v>
      </c>
      <c r="R45" s="101" t="s">
        <v>258</v>
      </c>
      <c r="S45" s="270"/>
      <c r="T45" s="271"/>
      <c r="U45" s="102">
        <v>42866435</v>
      </c>
      <c r="V45" s="103" t="s">
        <v>258</v>
      </c>
      <c r="W45" s="104">
        <v>0</v>
      </c>
      <c r="X45" s="105" t="s">
        <v>258</v>
      </c>
    </row>
    <row r="46" spans="1:24">
      <c r="A46" s="64" t="s">
        <v>213</v>
      </c>
      <c r="C46" s="77"/>
      <c r="D46" s="78"/>
      <c r="E46" s="78" t="s">
        <v>214</v>
      </c>
      <c r="F46" s="78"/>
      <c r="G46" s="51"/>
      <c r="H46" s="51"/>
      <c r="I46" s="51"/>
      <c r="J46" s="51"/>
      <c r="K46" s="51"/>
      <c r="L46" s="78"/>
      <c r="M46" s="19"/>
      <c r="N46" s="78"/>
      <c r="O46" s="78"/>
      <c r="P46" s="99"/>
      <c r="Q46" s="102">
        <v>29301357</v>
      </c>
      <c r="R46" s="106" t="s">
        <v>258</v>
      </c>
      <c r="S46" s="272"/>
      <c r="T46" s="273"/>
      <c r="U46" s="102">
        <v>29301357</v>
      </c>
      <c r="V46" s="103" t="s">
        <v>258</v>
      </c>
      <c r="W46" s="79">
        <v>0</v>
      </c>
      <c r="X46" s="107" t="s">
        <v>258</v>
      </c>
    </row>
    <row r="47" spans="1:24">
      <c r="A47" s="64" t="s">
        <v>215</v>
      </c>
      <c r="C47" s="91"/>
      <c r="D47" s="78"/>
      <c r="E47" s="78" t="s">
        <v>216</v>
      </c>
      <c r="F47" s="54"/>
      <c r="G47" s="54"/>
      <c r="H47" s="54"/>
      <c r="I47" s="54"/>
      <c r="J47" s="54"/>
      <c r="K47" s="54"/>
      <c r="L47" s="78"/>
      <c r="M47" s="19"/>
      <c r="N47" s="78"/>
      <c r="O47" s="78"/>
      <c r="P47" s="99"/>
      <c r="Q47" s="108">
        <v>13565078</v>
      </c>
      <c r="R47" s="109" t="s">
        <v>258</v>
      </c>
      <c r="S47" s="274"/>
      <c r="T47" s="275"/>
      <c r="U47" s="102">
        <v>13565078</v>
      </c>
      <c r="V47" s="103" t="s">
        <v>258</v>
      </c>
      <c r="W47" s="79">
        <v>0</v>
      </c>
      <c r="X47" s="107" t="s">
        <v>258</v>
      </c>
    </row>
    <row r="48" spans="1:24">
      <c r="A48" s="64" t="s">
        <v>217</v>
      </c>
      <c r="C48" s="83"/>
      <c r="D48" s="84" t="s">
        <v>218</v>
      </c>
      <c r="E48" s="84"/>
      <c r="F48" s="53"/>
      <c r="G48" s="53"/>
      <c r="H48" s="53"/>
      <c r="I48" s="110"/>
      <c r="J48" s="110"/>
      <c r="K48" s="110"/>
      <c r="L48" s="84"/>
      <c r="M48" s="84"/>
      <c r="N48" s="84"/>
      <c r="O48" s="84"/>
      <c r="P48" s="111"/>
      <c r="Q48" s="112">
        <v>-992834</v>
      </c>
      <c r="R48" s="94" t="s">
        <v>258</v>
      </c>
      <c r="S48" s="276"/>
      <c r="T48" s="277"/>
      <c r="U48" s="112">
        <v>-992834</v>
      </c>
      <c r="V48" s="113" t="s">
        <v>258</v>
      </c>
      <c r="W48" s="112">
        <v>0</v>
      </c>
      <c r="X48" s="94" t="s">
        <v>258</v>
      </c>
    </row>
    <row r="49" spans="1:24">
      <c r="A49" s="64" t="s">
        <v>219</v>
      </c>
      <c r="C49" s="77"/>
      <c r="D49" s="78" t="s">
        <v>254</v>
      </c>
      <c r="E49" s="78"/>
      <c r="F49" s="54"/>
      <c r="G49" s="54"/>
      <c r="H49" s="54"/>
      <c r="I49" s="51"/>
      <c r="J49" s="51"/>
      <c r="K49" s="51"/>
      <c r="L49" s="78"/>
      <c r="M49" s="78"/>
      <c r="N49" s="78"/>
      <c r="O49" s="78"/>
      <c r="P49" s="99"/>
      <c r="Q49" s="264"/>
      <c r="R49" s="265"/>
      <c r="S49" s="114">
        <v>-2646931</v>
      </c>
      <c r="T49" s="115" t="s">
        <v>262</v>
      </c>
      <c r="U49" s="102">
        <v>2646931</v>
      </c>
      <c r="V49" s="103" t="s">
        <v>262</v>
      </c>
      <c r="W49" s="266"/>
      <c r="X49" s="267"/>
    </row>
    <row r="50" spans="1:24">
      <c r="A50" s="64" t="s">
        <v>220</v>
      </c>
      <c r="C50" s="77"/>
      <c r="D50" s="78"/>
      <c r="E50" s="54" t="s">
        <v>221</v>
      </c>
      <c r="F50" s="54"/>
      <c r="G50" s="54"/>
      <c r="H50" s="51"/>
      <c r="I50" s="51"/>
      <c r="J50" s="51"/>
      <c r="K50" s="51"/>
      <c r="L50" s="78"/>
      <c r="M50" s="78"/>
      <c r="N50" s="78"/>
      <c r="O50" s="78"/>
      <c r="P50" s="99"/>
      <c r="Q50" s="264"/>
      <c r="R50" s="265"/>
      <c r="S50" s="157">
        <v>3010897</v>
      </c>
      <c r="T50" s="158" t="s">
        <v>258</v>
      </c>
      <c r="U50" s="159">
        <v>-3010897</v>
      </c>
      <c r="V50" s="103" t="s">
        <v>258</v>
      </c>
      <c r="W50" s="266"/>
      <c r="X50" s="267"/>
    </row>
    <row r="51" spans="1:24">
      <c r="A51" s="64" t="s">
        <v>222</v>
      </c>
      <c r="C51" s="77"/>
      <c r="D51" s="78"/>
      <c r="E51" s="54" t="s">
        <v>223</v>
      </c>
      <c r="F51" s="54"/>
      <c r="G51" s="54"/>
      <c r="H51" s="54"/>
      <c r="I51" s="51"/>
      <c r="J51" s="51"/>
      <c r="K51" s="51"/>
      <c r="L51" s="78"/>
      <c r="M51" s="78"/>
      <c r="N51" s="78"/>
      <c r="O51" s="78"/>
      <c r="P51" s="99"/>
      <c r="Q51" s="264"/>
      <c r="R51" s="265"/>
      <c r="S51" s="116">
        <v>-5471557</v>
      </c>
      <c r="T51" s="117" t="s">
        <v>258</v>
      </c>
      <c r="U51" s="102">
        <v>5471557</v>
      </c>
      <c r="V51" s="103" t="s">
        <v>258</v>
      </c>
      <c r="W51" s="266"/>
      <c r="X51" s="267"/>
    </row>
    <row r="52" spans="1:24">
      <c r="A52" s="64" t="s">
        <v>224</v>
      </c>
      <c r="C52" s="77"/>
      <c r="D52" s="78"/>
      <c r="E52" s="54" t="s">
        <v>225</v>
      </c>
      <c r="F52" s="54"/>
      <c r="G52" s="54"/>
      <c r="H52" s="54"/>
      <c r="I52" s="51"/>
      <c r="J52" s="51"/>
      <c r="K52" s="51"/>
      <c r="L52" s="78"/>
      <c r="M52" s="78"/>
      <c r="N52" s="78"/>
      <c r="O52" s="78"/>
      <c r="P52" s="99"/>
      <c r="Q52" s="264"/>
      <c r="R52" s="265"/>
      <c r="S52" s="116">
        <v>1689926</v>
      </c>
      <c r="T52" s="117" t="s">
        <v>258</v>
      </c>
      <c r="U52" s="102">
        <v>-1689926</v>
      </c>
      <c r="V52" s="103" t="s">
        <v>258</v>
      </c>
      <c r="W52" s="266"/>
      <c r="X52" s="267"/>
    </row>
    <row r="53" spans="1:24">
      <c r="A53" s="64" t="s">
        <v>226</v>
      </c>
      <c r="C53" s="77"/>
      <c r="D53" s="78"/>
      <c r="E53" s="54" t="s">
        <v>227</v>
      </c>
      <c r="F53" s="54"/>
      <c r="G53" s="54"/>
      <c r="H53" s="54"/>
      <c r="I53" s="51"/>
      <c r="J53" s="20"/>
      <c r="K53" s="51"/>
      <c r="L53" s="78"/>
      <c r="M53" s="78"/>
      <c r="N53" s="78"/>
      <c r="O53" s="78"/>
      <c r="P53" s="99"/>
      <c r="Q53" s="264"/>
      <c r="R53" s="265"/>
      <c r="S53" s="116">
        <v>-1876196</v>
      </c>
      <c r="T53" s="117" t="s">
        <v>258</v>
      </c>
      <c r="U53" s="102">
        <v>1876196</v>
      </c>
      <c r="V53" s="103" t="s">
        <v>258</v>
      </c>
      <c r="W53" s="266"/>
      <c r="X53" s="267"/>
    </row>
    <row r="54" spans="1:24">
      <c r="A54" s="64" t="s">
        <v>228</v>
      </c>
      <c r="C54" s="77"/>
      <c r="D54" s="78" t="s">
        <v>229</v>
      </c>
      <c r="E54" s="78"/>
      <c r="F54" s="54"/>
      <c r="G54" s="51"/>
      <c r="H54" s="51"/>
      <c r="I54" s="51"/>
      <c r="J54" s="51"/>
      <c r="K54" s="51"/>
      <c r="L54" s="78"/>
      <c r="M54" s="78"/>
      <c r="N54" s="78"/>
      <c r="O54" s="78"/>
      <c r="P54" s="99"/>
      <c r="Q54" s="102">
        <v>-1148</v>
      </c>
      <c r="R54" s="106" t="s">
        <v>258</v>
      </c>
      <c r="S54" s="116">
        <v>-1148</v>
      </c>
      <c r="T54" s="117" t="s">
        <v>258</v>
      </c>
      <c r="U54" s="278"/>
      <c r="V54" s="279"/>
      <c r="W54" s="266"/>
      <c r="X54" s="267"/>
    </row>
    <row r="55" spans="1:24">
      <c r="A55" s="64" t="s">
        <v>230</v>
      </c>
      <c r="C55" s="77"/>
      <c r="D55" s="78" t="s">
        <v>231</v>
      </c>
      <c r="E55" s="78"/>
      <c r="F55" s="54"/>
      <c r="G55" s="54"/>
      <c r="H55" s="51"/>
      <c r="I55" s="51"/>
      <c r="J55" s="51"/>
      <c r="K55" s="51"/>
      <c r="L55" s="78"/>
      <c r="M55" s="89"/>
      <c r="N55" s="89"/>
      <c r="O55" s="89"/>
      <c r="P55" s="118"/>
      <c r="Q55" s="102">
        <v>-53894</v>
      </c>
      <c r="R55" s="106" t="s">
        <v>258</v>
      </c>
      <c r="S55" s="116">
        <v>-53894</v>
      </c>
      <c r="T55" s="117" t="s">
        <v>258</v>
      </c>
      <c r="U55" s="278"/>
      <c r="V55" s="279"/>
      <c r="W55" s="266"/>
      <c r="X55" s="267"/>
    </row>
    <row r="56" spans="1:24">
      <c r="A56" s="64" t="s">
        <v>255</v>
      </c>
      <c r="C56" s="77"/>
      <c r="D56" s="54" t="s">
        <v>232</v>
      </c>
      <c r="E56" s="78"/>
      <c r="F56" s="54"/>
      <c r="G56" s="54"/>
      <c r="H56" s="51"/>
      <c r="I56" s="51"/>
      <c r="J56" s="51"/>
      <c r="K56" s="51"/>
      <c r="L56" s="78"/>
      <c r="M56" s="89"/>
      <c r="N56" s="89"/>
      <c r="O56" s="89"/>
      <c r="P56" s="118"/>
      <c r="Q56" s="102">
        <v>0</v>
      </c>
      <c r="R56" s="106" t="s">
        <v>258</v>
      </c>
      <c r="S56" s="280"/>
      <c r="T56" s="281"/>
      <c r="U56" s="278"/>
      <c r="V56" s="279"/>
      <c r="W56" s="102">
        <v>0</v>
      </c>
      <c r="X56" s="106" t="s">
        <v>258</v>
      </c>
    </row>
    <row r="57" spans="1:24">
      <c r="A57" s="64" t="s">
        <v>256</v>
      </c>
      <c r="C57" s="77"/>
      <c r="D57" s="54" t="s">
        <v>233</v>
      </c>
      <c r="E57" s="78"/>
      <c r="F57" s="54"/>
      <c r="G57" s="54"/>
      <c r="H57" s="51"/>
      <c r="I57" s="51"/>
      <c r="J57" s="51"/>
      <c r="K57" s="51"/>
      <c r="L57" s="78"/>
      <c r="M57" s="89"/>
      <c r="N57" s="89"/>
      <c r="O57" s="89"/>
      <c r="P57" s="118"/>
      <c r="Q57" s="102">
        <v>0</v>
      </c>
      <c r="R57" s="106" t="s">
        <v>258</v>
      </c>
      <c r="S57" s="280"/>
      <c r="T57" s="281"/>
      <c r="U57" s="278"/>
      <c r="V57" s="279"/>
      <c r="W57" s="102">
        <v>0</v>
      </c>
      <c r="X57" s="106" t="s">
        <v>258</v>
      </c>
    </row>
    <row r="58" spans="1:24">
      <c r="A58" s="64" t="s">
        <v>257</v>
      </c>
      <c r="C58" s="77"/>
      <c r="D58" s="54" t="s">
        <v>234</v>
      </c>
      <c r="E58" s="78"/>
      <c r="F58" s="54"/>
      <c r="G58" s="54"/>
      <c r="H58" s="51"/>
      <c r="I58" s="51"/>
      <c r="J58" s="51"/>
      <c r="K58" s="51"/>
      <c r="L58" s="78"/>
      <c r="M58" s="89"/>
      <c r="N58" s="89"/>
      <c r="O58" s="89"/>
      <c r="P58" s="118"/>
      <c r="Q58" s="102">
        <v>0</v>
      </c>
      <c r="R58" s="106" t="s">
        <v>258</v>
      </c>
      <c r="S58" s="280"/>
      <c r="T58" s="281"/>
      <c r="U58" s="278"/>
      <c r="V58" s="279"/>
      <c r="W58" s="102">
        <v>0</v>
      </c>
      <c r="X58" s="106" t="s">
        <v>258</v>
      </c>
    </row>
    <row r="59" spans="1:24">
      <c r="A59" s="64" t="s">
        <v>235</v>
      </c>
      <c r="C59" s="91"/>
      <c r="D59" s="92" t="s">
        <v>43</v>
      </c>
      <c r="E59" s="92"/>
      <c r="F59" s="52"/>
      <c r="G59" s="52"/>
      <c r="H59" s="52"/>
      <c r="I59" s="55"/>
      <c r="J59" s="55"/>
      <c r="K59" s="55"/>
      <c r="L59" s="92"/>
      <c r="M59" s="92"/>
      <c r="N59" s="92"/>
      <c r="O59" s="92"/>
      <c r="P59" s="119"/>
      <c r="Q59" s="102">
        <v>35142</v>
      </c>
      <c r="R59" s="106" t="s">
        <v>258</v>
      </c>
      <c r="S59" s="116">
        <v>-39349</v>
      </c>
      <c r="T59" s="117" t="s">
        <v>258</v>
      </c>
      <c r="U59" s="102">
        <v>74491</v>
      </c>
      <c r="V59" s="103" t="s">
        <v>258</v>
      </c>
      <c r="W59" s="266"/>
      <c r="X59" s="267"/>
    </row>
    <row r="60" spans="1:24">
      <c r="A60" s="64" t="s">
        <v>236</v>
      </c>
      <c r="C60" s="120" t="s">
        <v>237</v>
      </c>
      <c r="D60" s="121"/>
      <c r="E60" s="121"/>
      <c r="F60" s="122"/>
      <c r="G60" s="122"/>
      <c r="H60" s="123"/>
      <c r="I60" s="123"/>
      <c r="J60" s="124"/>
      <c r="K60" s="123"/>
      <c r="L60" s="121"/>
      <c r="M60" s="121"/>
      <c r="N60" s="121"/>
      <c r="O60" s="121"/>
      <c r="P60" s="125"/>
      <c r="Q60" s="126">
        <v>-1012735</v>
      </c>
      <c r="R60" s="127" t="s">
        <v>262</v>
      </c>
      <c r="S60" s="128">
        <v>-2741322</v>
      </c>
      <c r="T60" s="129" t="s">
        <v>258</v>
      </c>
      <c r="U60" s="126">
        <v>1728587</v>
      </c>
      <c r="V60" s="129" t="s">
        <v>262</v>
      </c>
      <c r="W60" s="112">
        <v>0</v>
      </c>
      <c r="X60" s="94" t="s">
        <v>258</v>
      </c>
    </row>
    <row r="61" spans="1:24" ht="14.25" thickBot="1">
      <c r="A61" s="64" t="s">
        <v>208</v>
      </c>
      <c r="C61" s="130" t="s">
        <v>209</v>
      </c>
      <c r="D61" s="131"/>
      <c r="E61" s="131"/>
      <c r="F61" s="56"/>
      <c r="G61" s="56"/>
      <c r="H61" s="57"/>
      <c r="I61" s="57"/>
      <c r="J61" s="58"/>
      <c r="K61" s="57"/>
      <c r="L61" s="131"/>
      <c r="M61" s="131"/>
      <c r="N61" s="131"/>
      <c r="O61" s="131"/>
      <c r="P61" s="131"/>
      <c r="Q61" s="132">
        <v>102174970</v>
      </c>
      <c r="R61" s="133" t="s">
        <v>258</v>
      </c>
      <c r="S61" s="134">
        <v>156123067</v>
      </c>
      <c r="T61" s="135" t="s">
        <v>258</v>
      </c>
      <c r="U61" s="132">
        <v>-54003079</v>
      </c>
      <c r="V61" s="135" t="s">
        <v>258</v>
      </c>
      <c r="W61" s="136">
        <v>54982</v>
      </c>
      <c r="X61" s="137" t="s">
        <v>258</v>
      </c>
    </row>
    <row r="62" spans="1:24" ht="14.25" thickBot="1">
      <c r="A62" s="64" t="s">
        <v>238</v>
      </c>
      <c r="C62" s="138" t="s">
        <v>239</v>
      </c>
      <c r="D62" s="139"/>
      <c r="E62" s="140"/>
      <c r="F62" s="140"/>
      <c r="G62" s="140"/>
      <c r="H62" s="140"/>
      <c r="I62" s="140"/>
      <c r="J62" s="140"/>
      <c r="K62" s="140"/>
      <c r="L62" s="140"/>
      <c r="M62" s="140"/>
      <c r="N62" s="140"/>
      <c r="O62" s="140"/>
      <c r="P62" s="140"/>
      <c r="Q62" s="141">
        <v>101162236</v>
      </c>
      <c r="R62" s="142" t="s">
        <v>262</v>
      </c>
      <c r="S62" s="143">
        <v>153381745</v>
      </c>
      <c r="T62" s="144" t="s">
        <v>258</v>
      </c>
      <c r="U62" s="141">
        <v>-52274492</v>
      </c>
      <c r="V62" s="144" t="s">
        <v>258</v>
      </c>
      <c r="W62" s="145">
        <v>54982</v>
      </c>
      <c r="X62" s="146" t="s">
        <v>258</v>
      </c>
    </row>
    <row r="63" spans="1:24" s="148" customFormat="1" ht="12" customHeight="1">
      <c r="A63" s="147"/>
      <c r="Q63" s="149"/>
      <c r="R63" s="150"/>
      <c r="S63" s="150"/>
      <c r="T63" s="150"/>
      <c r="U63" s="150"/>
      <c r="V63" s="151"/>
    </row>
    <row r="64" spans="1:24" s="148" customFormat="1">
      <c r="A64" s="147"/>
      <c r="C64" s="152"/>
      <c r="D64" s="152" t="s">
        <v>253</v>
      </c>
      <c r="E64" s="149"/>
      <c r="F64" s="153"/>
      <c r="G64" s="149"/>
      <c r="H64" s="149"/>
      <c r="I64" s="154"/>
      <c r="J64" s="154"/>
      <c r="K64" s="153"/>
      <c r="L64" s="153"/>
      <c r="M64" s="153"/>
      <c r="N64" s="59"/>
      <c r="O64" s="59"/>
      <c r="P64" s="59"/>
      <c r="Q64" s="155"/>
      <c r="R64" s="50"/>
      <c r="S64" s="50"/>
      <c r="T64" s="50"/>
      <c r="U64" s="50"/>
    </row>
  </sheetData>
  <mergeCells count="40">
    <mergeCell ref="W59:X59"/>
    <mergeCell ref="S56:T56"/>
    <mergeCell ref="U56:V56"/>
    <mergeCell ref="S57:T57"/>
    <mergeCell ref="U57:V57"/>
    <mergeCell ref="S58:T58"/>
    <mergeCell ref="U58:V58"/>
    <mergeCell ref="Q53:R53"/>
    <mergeCell ref="W53:X53"/>
    <mergeCell ref="U54:V54"/>
    <mergeCell ref="W54:X54"/>
    <mergeCell ref="U55:V55"/>
    <mergeCell ref="W55:X55"/>
    <mergeCell ref="Q52:R52"/>
    <mergeCell ref="W52:X52"/>
    <mergeCell ref="S44:T44"/>
    <mergeCell ref="S45:T45"/>
    <mergeCell ref="S46:T46"/>
    <mergeCell ref="S47:T47"/>
    <mergeCell ref="S48:T48"/>
    <mergeCell ref="Q49:R49"/>
    <mergeCell ref="W49:X49"/>
    <mergeCell ref="Q50:R50"/>
    <mergeCell ref="W50:X50"/>
    <mergeCell ref="Q51:R51"/>
    <mergeCell ref="W51:X51"/>
    <mergeCell ref="O33:P33"/>
    <mergeCell ref="O34:P34"/>
    <mergeCell ref="O42:P42"/>
    <mergeCell ref="S42:X42"/>
    <mergeCell ref="O43:P43"/>
    <mergeCell ref="S43:T43"/>
    <mergeCell ref="U43:V43"/>
    <mergeCell ref="W43:X43"/>
    <mergeCell ref="O32:P32"/>
    <mergeCell ref="C6:X6"/>
    <mergeCell ref="C7:X7"/>
    <mergeCell ref="C8:X8"/>
    <mergeCell ref="C10:P10"/>
    <mergeCell ref="Q10:R10"/>
  </mergeCells>
  <phoneticPr fontId="12"/>
  <pageMargins left="0.70866141732283472" right="0.70866141732283472" top="0.59055118110236227" bottom="0.39370078740157483" header="0.51181102362204722" footer="0.51181102362204722"/>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V66"/>
  <sheetViews>
    <sheetView topLeftCell="B1" zoomScale="85" zoomScaleNormal="85" workbookViewId="0">
      <selection activeCell="C1" sqref="C1"/>
    </sheetView>
  </sheetViews>
  <sheetFormatPr defaultRowHeight="13.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160" customWidth="1"/>
    <col min="16" max="16" width="9" style="6"/>
    <col min="17" max="17" width="0" style="6" hidden="1" customWidth="1"/>
    <col min="18" max="16384" width="9" style="6"/>
  </cols>
  <sheetData>
    <row r="5" spans="1:48" s="160" customFormat="1">
      <c r="A5" s="1"/>
      <c r="B5" s="161"/>
      <c r="C5" s="161"/>
      <c r="D5" s="162"/>
      <c r="E5" s="162"/>
      <c r="F5" s="162"/>
      <c r="G5" s="162"/>
      <c r="H5" s="162"/>
      <c r="I5" s="3"/>
      <c r="J5" s="3"/>
      <c r="K5" s="3"/>
      <c r="L5" s="3"/>
      <c r="M5" s="3"/>
      <c r="N5" s="3"/>
    </row>
    <row r="6" spans="1:48" s="160" customFormat="1" ht="24">
      <c r="A6" s="1"/>
      <c r="B6" s="163"/>
      <c r="C6" s="291" t="s">
        <v>268</v>
      </c>
      <c r="D6" s="291"/>
      <c r="E6" s="291"/>
      <c r="F6" s="291"/>
      <c r="G6" s="291"/>
      <c r="H6" s="291"/>
      <c r="I6" s="291"/>
      <c r="J6" s="291"/>
      <c r="K6" s="291"/>
      <c r="L6" s="291"/>
      <c r="M6" s="291"/>
      <c r="N6" s="291"/>
    </row>
    <row r="7" spans="1:48" s="160" customFormat="1" ht="14.25">
      <c r="A7" s="164"/>
      <c r="B7" s="165"/>
      <c r="C7" s="292" t="s">
        <v>260</v>
      </c>
      <c r="D7" s="292"/>
      <c r="E7" s="292"/>
      <c r="F7" s="292"/>
      <c r="G7" s="292"/>
      <c r="H7" s="292"/>
      <c r="I7" s="292"/>
      <c r="J7" s="292"/>
      <c r="K7" s="292"/>
      <c r="L7" s="292"/>
      <c r="M7" s="292"/>
      <c r="N7" s="292"/>
    </row>
    <row r="8" spans="1:48" s="160" customFormat="1" ht="14.25">
      <c r="A8" s="164"/>
      <c r="B8" s="165"/>
      <c r="C8" s="292" t="s">
        <v>261</v>
      </c>
      <c r="D8" s="292"/>
      <c r="E8" s="292"/>
      <c r="F8" s="292"/>
      <c r="G8" s="292"/>
      <c r="H8" s="292"/>
      <c r="I8" s="292"/>
      <c r="J8" s="292"/>
      <c r="K8" s="292"/>
      <c r="L8" s="292"/>
      <c r="M8" s="292"/>
      <c r="N8" s="292"/>
    </row>
    <row r="9" spans="1:48" s="160" customFormat="1" ht="14.25" thickBot="1">
      <c r="A9" s="164"/>
      <c r="B9" s="165"/>
      <c r="C9" s="166"/>
      <c r="D9" s="166"/>
      <c r="E9" s="166"/>
      <c r="F9" s="166"/>
      <c r="G9" s="166"/>
      <c r="H9" s="166"/>
      <c r="I9" s="166"/>
      <c r="J9" s="166"/>
      <c r="K9" s="166"/>
      <c r="L9" s="166"/>
      <c r="M9" s="166"/>
      <c r="N9" s="167" t="s">
        <v>259</v>
      </c>
    </row>
    <row r="10" spans="1:48" s="160" customFormat="1">
      <c r="A10" s="164"/>
      <c r="B10" s="165"/>
      <c r="C10" s="293" t="s">
        <v>0</v>
      </c>
      <c r="D10" s="294"/>
      <c r="E10" s="294"/>
      <c r="F10" s="294"/>
      <c r="G10" s="294"/>
      <c r="H10" s="294"/>
      <c r="I10" s="294"/>
      <c r="J10" s="295"/>
      <c r="K10" s="295"/>
      <c r="L10" s="296"/>
      <c r="M10" s="300" t="s">
        <v>242</v>
      </c>
      <c r="N10" s="301"/>
    </row>
    <row r="11" spans="1:48" s="160" customFormat="1" ht="14.25" thickBot="1">
      <c r="A11" s="164" t="s">
        <v>240</v>
      </c>
      <c r="B11" s="165"/>
      <c r="C11" s="297"/>
      <c r="D11" s="298"/>
      <c r="E11" s="298"/>
      <c r="F11" s="298"/>
      <c r="G11" s="298"/>
      <c r="H11" s="298"/>
      <c r="I11" s="298"/>
      <c r="J11" s="298"/>
      <c r="K11" s="298"/>
      <c r="L11" s="299"/>
      <c r="M11" s="302"/>
      <c r="N11" s="303"/>
    </row>
    <row r="12" spans="1:48" s="160" customFormat="1">
      <c r="A12" s="168"/>
      <c r="B12" s="169"/>
      <c r="C12" s="170" t="s">
        <v>269</v>
      </c>
      <c r="D12" s="171"/>
      <c r="E12" s="171"/>
      <c r="F12" s="172"/>
      <c r="G12" s="172"/>
      <c r="H12" s="173"/>
      <c r="I12" s="172"/>
      <c r="J12" s="173"/>
      <c r="K12" s="173"/>
      <c r="L12" s="174"/>
      <c r="M12" s="175"/>
      <c r="N12" s="176"/>
      <c r="AV12" s="177"/>
    </row>
    <row r="13" spans="1:48" s="160" customFormat="1">
      <c r="A13" s="1" t="s">
        <v>270</v>
      </c>
      <c r="B13" s="3"/>
      <c r="C13" s="178"/>
      <c r="D13" s="179" t="s">
        <v>271</v>
      </c>
      <c r="E13" s="179"/>
      <c r="F13" s="180"/>
      <c r="G13" s="180"/>
      <c r="H13" s="166"/>
      <c r="I13" s="180"/>
      <c r="J13" s="166"/>
      <c r="K13" s="166"/>
      <c r="L13" s="181"/>
      <c r="M13" s="182">
        <v>41256083</v>
      </c>
      <c r="N13" s="183" t="s">
        <v>262</v>
      </c>
      <c r="Q13" s="160">
        <f>IF(AND(Q14="-",Q19="-"),"-",SUM(Q14,Q19))</f>
        <v>41256083303</v>
      </c>
      <c r="AV13" s="177"/>
    </row>
    <row r="14" spans="1:48" s="160" customFormat="1">
      <c r="A14" s="1" t="s">
        <v>272</v>
      </c>
      <c r="B14" s="3"/>
      <c r="C14" s="178"/>
      <c r="D14" s="179"/>
      <c r="E14" s="179" t="s">
        <v>273</v>
      </c>
      <c r="F14" s="180"/>
      <c r="G14" s="180"/>
      <c r="H14" s="180"/>
      <c r="I14" s="180"/>
      <c r="J14" s="166"/>
      <c r="K14" s="166"/>
      <c r="L14" s="181"/>
      <c r="M14" s="182">
        <v>12373990</v>
      </c>
      <c r="N14" s="183" t="s">
        <v>262</v>
      </c>
      <c r="Q14" s="160">
        <f>IF(COUNTIF(Q15:Q18,"-")=COUNTA(Q15:Q18),"-",SUM(Q15:Q18))</f>
        <v>12373989729</v>
      </c>
      <c r="AV14" s="177"/>
    </row>
    <row r="15" spans="1:48" s="160" customFormat="1">
      <c r="A15" s="1" t="s">
        <v>274</v>
      </c>
      <c r="B15" s="3"/>
      <c r="C15" s="178"/>
      <c r="D15" s="179"/>
      <c r="E15" s="179"/>
      <c r="F15" s="180" t="s">
        <v>275</v>
      </c>
      <c r="G15" s="180"/>
      <c r="H15" s="180"/>
      <c r="I15" s="180"/>
      <c r="J15" s="166"/>
      <c r="K15" s="166"/>
      <c r="L15" s="181"/>
      <c r="M15" s="182">
        <v>5774986</v>
      </c>
      <c r="N15" s="183"/>
      <c r="Q15" s="160">
        <v>5774986486</v>
      </c>
      <c r="AV15" s="177"/>
    </row>
    <row r="16" spans="1:48" s="160" customFormat="1">
      <c r="A16" s="1" t="s">
        <v>276</v>
      </c>
      <c r="B16" s="3"/>
      <c r="C16" s="178"/>
      <c r="D16" s="179"/>
      <c r="E16" s="179"/>
      <c r="F16" s="180" t="s">
        <v>277</v>
      </c>
      <c r="G16" s="180"/>
      <c r="H16" s="180"/>
      <c r="I16" s="180"/>
      <c r="J16" s="166"/>
      <c r="K16" s="166"/>
      <c r="L16" s="181"/>
      <c r="M16" s="182">
        <v>5243245</v>
      </c>
      <c r="N16" s="183"/>
      <c r="Q16" s="160">
        <v>5243245238</v>
      </c>
      <c r="AV16" s="177"/>
    </row>
    <row r="17" spans="1:48" s="160" customFormat="1">
      <c r="A17" s="1" t="s">
        <v>278</v>
      </c>
      <c r="B17" s="3"/>
      <c r="C17" s="184"/>
      <c r="D17" s="166"/>
      <c r="E17" s="166"/>
      <c r="F17" s="166" t="s">
        <v>279</v>
      </c>
      <c r="G17" s="166"/>
      <c r="H17" s="166"/>
      <c r="I17" s="166"/>
      <c r="J17" s="166"/>
      <c r="K17" s="166"/>
      <c r="L17" s="181"/>
      <c r="M17" s="182">
        <v>504426</v>
      </c>
      <c r="N17" s="183"/>
      <c r="Q17" s="160">
        <v>504425672</v>
      </c>
      <c r="AV17" s="177"/>
    </row>
    <row r="18" spans="1:48" s="160" customFormat="1">
      <c r="A18" s="1" t="s">
        <v>280</v>
      </c>
      <c r="B18" s="3"/>
      <c r="C18" s="185"/>
      <c r="D18" s="186"/>
      <c r="E18" s="166"/>
      <c r="F18" s="186" t="s">
        <v>281</v>
      </c>
      <c r="G18" s="186"/>
      <c r="H18" s="186"/>
      <c r="I18" s="186"/>
      <c r="J18" s="166"/>
      <c r="K18" s="166"/>
      <c r="L18" s="181"/>
      <c r="M18" s="182">
        <v>851332</v>
      </c>
      <c r="N18" s="183"/>
      <c r="Q18" s="160">
        <v>851332333</v>
      </c>
      <c r="AV18" s="177"/>
    </row>
    <row r="19" spans="1:48" s="160" customFormat="1">
      <c r="A19" s="1" t="s">
        <v>282</v>
      </c>
      <c r="B19" s="3"/>
      <c r="C19" s="184"/>
      <c r="D19" s="186"/>
      <c r="E19" s="166" t="s">
        <v>283</v>
      </c>
      <c r="F19" s="186"/>
      <c r="G19" s="186"/>
      <c r="H19" s="186"/>
      <c r="I19" s="186"/>
      <c r="J19" s="166"/>
      <c r="K19" s="166"/>
      <c r="L19" s="181"/>
      <c r="M19" s="182">
        <v>28882094</v>
      </c>
      <c r="N19" s="183" t="s">
        <v>262</v>
      </c>
      <c r="Q19" s="160">
        <f>IF(COUNTIF(Q20:Q23,"-")=COUNTA(Q20:Q23),"-",SUM(Q20:Q23))</f>
        <v>28882093574</v>
      </c>
      <c r="AV19" s="177"/>
    </row>
    <row r="20" spans="1:48" s="160" customFormat="1">
      <c r="A20" s="1" t="s">
        <v>284</v>
      </c>
      <c r="B20" s="3"/>
      <c r="C20" s="184"/>
      <c r="D20" s="186"/>
      <c r="E20" s="186"/>
      <c r="F20" s="166" t="s">
        <v>285</v>
      </c>
      <c r="G20" s="186"/>
      <c r="H20" s="186"/>
      <c r="I20" s="186"/>
      <c r="J20" s="166"/>
      <c r="K20" s="166"/>
      <c r="L20" s="181"/>
      <c r="M20" s="182">
        <v>10405000</v>
      </c>
      <c r="N20" s="183"/>
      <c r="Q20" s="160">
        <v>10404999652</v>
      </c>
      <c r="AV20" s="177"/>
    </row>
    <row r="21" spans="1:48" s="160" customFormat="1">
      <c r="A21" s="1" t="s">
        <v>286</v>
      </c>
      <c r="B21" s="3"/>
      <c r="C21" s="184"/>
      <c r="D21" s="186"/>
      <c r="E21" s="186"/>
      <c r="F21" s="166" t="s">
        <v>287</v>
      </c>
      <c r="G21" s="186"/>
      <c r="H21" s="186"/>
      <c r="I21" s="186"/>
      <c r="J21" s="166"/>
      <c r="K21" s="166"/>
      <c r="L21" s="181"/>
      <c r="M21" s="182">
        <v>17748240</v>
      </c>
      <c r="N21" s="183"/>
      <c r="Q21" s="160">
        <v>17748240458</v>
      </c>
      <c r="AV21" s="177"/>
    </row>
    <row r="22" spans="1:48" s="160" customFormat="1">
      <c r="A22" s="1" t="s">
        <v>288</v>
      </c>
      <c r="B22" s="3"/>
      <c r="C22" s="184"/>
      <c r="D22" s="166"/>
      <c r="E22" s="186"/>
      <c r="F22" s="166" t="s">
        <v>289</v>
      </c>
      <c r="G22" s="186"/>
      <c r="H22" s="186"/>
      <c r="I22" s="186"/>
      <c r="J22" s="166"/>
      <c r="K22" s="166"/>
      <c r="L22" s="181"/>
      <c r="M22" s="182">
        <v>0</v>
      </c>
      <c r="N22" s="187"/>
      <c r="Q22" s="160">
        <v>0</v>
      </c>
      <c r="AV22" s="177"/>
    </row>
    <row r="23" spans="1:48" s="160" customFormat="1">
      <c r="A23" s="1" t="s">
        <v>290</v>
      </c>
      <c r="B23" s="3"/>
      <c r="C23" s="184"/>
      <c r="D23" s="166"/>
      <c r="E23" s="59"/>
      <c r="F23" s="186" t="s">
        <v>281</v>
      </c>
      <c r="G23" s="166"/>
      <c r="H23" s="186"/>
      <c r="I23" s="186"/>
      <c r="J23" s="166"/>
      <c r="K23" s="166"/>
      <c r="L23" s="181"/>
      <c r="M23" s="182">
        <v>728853</v>
      </c>
      <c r="N23" s="183"/>
      <c r="Q23" s="160">
        <v>728853464</v>
      </c>
      <c r="AV23" s="177"/>
    </row>
    <row r="24" spans="1:48" s="160" customFormat="1">
      <c r="A24" s="1" t="s">
        <v>291</v>
      </c>
      <c r="B24" s="3"/>
      <c r="C24" s="184"/>
      <c r="D24" s="166" t="s">
        <v>292</v>
      </c>
      <c r="E24" s="59"/>
      <c r="F24" s="186"/>
      <c r="G24" s="186"/>
      <c r="H24" s="186"/>
      <c r="I24" s="186"/>
      <c r="J24" s="166"/>
      <c r="K24" s="166"/>
      <c r="L24" s="181"/>
      <c r="M24" s="182">
        <v>43985354</v>
      </c>
      <c r="N24" s="183"/>
      <c r="Q24" s="160">
        <f>IF(COUNTIF(Q25:Q28,"-")=COUNTA(Q25:Q28),"-",SUM(Q25:Q28))</f>
        <v>43985353677</v>
      </c>
      <c r="AV24" s="177"/>
    </row>
    <row r="25" spans="1:48" s="160" customFormat="1">
      <c r="A25" s="1" t="s">
        <v>293</v>
      </c>
      <c r="B25" s="3"/>
      <c r="C25" s="184"/>
      <c r="D25" s="166"/>
      <c r="E25" s="59" t="s">
        <v>294</v>
      </c>
      <c r="F25" s="186"/>
      <c r="G25" s="186"/>
      <c r="H25" s="186"/>
      <c r="I25" s="186"/>
      <c r="J25" s="166"/>
      <c r="K25" s="166"/>
      <c r="L25" s="181"/>
      <c r="M25" s="182">
        <v>29215783</v>
      </c>
      <c r="N25" s="183"/>
      <c r="Q25" s="160">
        <v>29215782690</v>
      </c>
      <c r="AV25" s="177"/>
    </row>
    <row r="26" spans="1:48" s="160" customFormat="1">
      <c r="A26" s="1" t="s">
        <v>295</v>
      </c>
      <c r="B26" s="3"/>
      <c r="C26" s="184"/>
      <c r="D26" s="166"/>
      <c r="E26" s="59" t="s">
        <v>296</v>
      </c>
      <c r="F26" s="186"/>
      <c r="G26" s="186"/>
      <c r="H26" s="186"/>
      <c r="I26" s="186"/>
      <c r="J26" s="166"/>
      <c r="K26" s="166"/>
      <c r="L26" s="181"/>
      <c r="M26" s="182">
        <v>12428728</v>
      </c>
      <c r="N26" s="183"/>
      <c r="Q26" s="160">
        <v>12428728171</v>
      </c>
      <c r="AV26" s="177"/>
    </row>
    <row r="27" spans="1:48" s="160" customFormat="1">
      <c r="A27" s="1" t="s">
        <v>297</v>
      </c>
      <c r="B27" s="3"/>
      <c r="C27" s="184"/>
      <c r="D27" s="166"/>
      <c r="E27" s="59" t="s">
        <v>298</v>
      </c>
      <c r="F27" s="186"/>
      <c r="G27" s="186"/>
      <c r="H27" s="186"/>
      <c r="I27" s="186"/>
      <c r="J27" s="166"/>
      <c r="K27" s="166"/>
      <c r="L27" s="181"/>
      <c r="M27" s="182">
        <v>2025408</v>
      </c>
      <c r="N27" s="183"/>
      <c r="Q27" s="160">
        <v>2025407563</v>
      </c>
      <c r="AV27" s="177"/>
    </row>
    <row r="28" spans="1:48" s="160" customFormat="1">
      <c r="A28" s="1" t="s">
        <v>299</v>
      </c>
      <c r="B28" s="3"/>
      <c r="C28" s="184"/>
      <c r="D28" s="166"/>
      <c r="E28" s="59" t="s">
        <v>300</v>
      </c>
      <c r="F28" s="186"/>
      <c r="G28" s="186"/>
      <c r="H28" s="186"/>
      <c r="I28" s="59"/>
      <c r="J28" s="166"/>
      <c r="K28" s="166"/>
      <c r="L28" s="181"/>
      <c r="M28" s="182">
        <v>315435</v>
      </c>
      <c r="N28" s="183"/>
      <c r="Q28" s="160">
        <v>315435253</v>
      </c>
      <c r="AV28" s="177"/>
    </row>
    <row r="29" spans="1:48" s="160" customFormat="1">
      <c r="A29" s="1" t="s">
        <v>301</v>
      </c>
      <c r="B29" s="3"/>
      <c r="C29" s="184"/>
      <c r="D29" s="166" t="s">
        <v>302</v>
      </c>
      <c r="E29" s="59"/>
      <c r="F29" s="186"/>
      <c r="G29" s="186"/>
      <c r="H29" s="186"/>
      <c r="I29" s="59"/>
      <c r="J29" s="166"/>
      <c r="K29" s="166"/>
      <c r="L29" s="181"/>
      <c r="M29" s="182">
        <v>368083</v>
      </c>
      <c r="N29" s="183"/>
      <c r="Q29" s="160">
        <f>IF(COUNTIF(Q30:Q31,"-")=COUNTA(Q30:Q31),"-",SUM(Q30:Q31))</f>
        <v>368083330</v>
      </c>
      <c r="AV29" s="177"/>
    </row>
    <row r="30" spans="1:48" s="160" customFormat="1">
      <c r="A30" s="1" t="s">
        <v>303</v>
      </c>
      <c r="B30" s="3"/>
      <c r="C30" s="184"/>
      <c r="D30" s="166"/>
      <c r="E30" s="59" t="s">
        <v>304</v>
      </c>
      <c r="F30" s="186"/>
      <c r="G30" s="186"/>
      <c r="H30" s="186"/>
      <c r="I30" s="186"/>
      <c r="J30" s="166"/>
      <c r="K30" s="166"/>
      <c r="L30" s="181"/>
      <c r="M30" s="182">
        <v>368083</v>
      </c>
      <c r="N30" s="183"/>
      <c r="Q30" s="160">
        <v>368083263</v>
      </c>
      <c r="AV30" s="177"/>
    </row>
    <row r="31" spans="1:48" s="160" customFormat="1">
      <c r="A31" s="1" t="s">
        <v>305</v>
      </c>
      <c r="B31" s="3"/>
      <c r="C31" s="184"/>
      <c r="D31" s="166"/>
      <c r="E31" s="59" t="s">
        <v>281</v>
      </c>
      <c r="F31" s="186"/>
      <c r="G31" s="186"/>
      <c r="H31" s="186"/>
      <c r="I31" s="186"/>
      <c r="J31" s="166"/>
      <c r="K31" s="166"/>
      <c r="L31" s="181"/>
      <c r="M31" s="182">
        <v>0</v>
      </c>
      <c r="N31" s="183"/>
      <c r="Q31" s="160">
        <v>67</v>
      </c>
      <c r="AV31" s="177"/>
    </row>
    <row r="32" spans="1:48" s="160" customFormat="1">
      <c r="A32" s="1" t="s">
        <v>306</v>
      </c>
      <c r="B32" s="3"/>
      <c r="C32" s="184"/>
      <c r="D32" s="166" t="s">
        <v>307</v>
      </c>
      <c r="E32" s="59"/>
      <c r="F32" s="186"/>
      <c r="G32" s="186"/>
      <c r="H32" s="186"/>
      <c r="I32" s="186"/>
      <c r="J32" s="166"/>
      <c r="K32" s="166"/>
      <c r="L32" s="181"/>
      <c r="M32" s="182">
        <v>243385</v>
      </c>
      <c r="N32" s="183"/>
      <c r="Q32" s="160">
        <v>243385237</v>
      </c>
      <c r="AV32" s="177"/>
    </row>
    <row r="33" spans="1:48" s="160" customFormat="1">
      <c r="A33" s="1" t="s">
        <v>308</v>
      </c>
      <c r="B33" s="3"/>
      <c r="C33" s="188" t="s">
        <v>309</v>
      </c>
      <c r="D33" s="189"/>
      <c r="E33" s="190"/>
      <c r="F33" s="191"/>
      <c r="G33" s="191"/>
      <c r="H33" s="191"/>
      <c r="I33" s="191"/>
      <c r="J33" s="189"/>
      <c r="K33" s="189"/>
      <c r="L33" s="192"/>
      <c r="M33" s="193">
        <v>2604572</v>
      </c>
      <c r="N33" s="194" t="s">
        <v>262</v>
      </c>
      <c r="Q33" s="160">
        <f>IF(COUNTIF(Q13:Q32,"-")=COUNTA(Q13:Q32),"-",SUM(Q24,Q32)-SUM(Q13,Q29))</f>
        <v>2604572281</v>
      </c>
      <c r="AV33" s="177"/>
    </row>
    <row r="34" spans="1:48" s="160" customFormat="1">
      <c r="A34" s="1"/>
      <c r="B34" s="3"/>
      <c r="C34" s="184" t="s">
        <v>310</v>
      </c>
      <c r="D34" s="166"/>
      <c r="E34" s="59"/>
      <c r="F34" s="186"/>
      <c r="G34" s="186"/>
      <c r="H34" s="186"/>
      <c r="I34" s="59"/>
      <c r="J34" s="166"/>
      <c r="K34" s="166"/>
      <c r="L34" s="181"/>
      <c r="M34" s="195"/>
      <c r="N34" s="196"/>
      <c r="AV34" s="177"/>
    </row>
    <row r="35" spans="1:48" s="160" customFormat="1">
      <c r="A35" s="1" t="s">
        <v>311</v>
      </c>
      <c r="B35" s="3"/>
      <c r="C35" s="184"/>
      <c r="D35" s="166" t="s">
        <v>312</v>
      </c>
      <c r="E35" s="59"/>
      <c r="F35" s="186"/>
      <c r="G35" s="186"/>
      <c r="H35" s="186"/>
      <c r="I35" s="186"/>
      <c r="J35" s="166"/>
      <c r="K35" s="166"/>
      <c r="L35" s="181"/>
      <c r="M35" s="182">
        <v>3988095</v>
      </c>
      <c r="N35" s="183"/>
      <c r="Q35" s="160">
        <f>IF(COUNTIF(Q36:Q40,"-")=COUNTA(Q36:Q40),"-",SUM(Q36:Q40))</f>
        <v>3988094576</v>
      </c>
      <c r="AV35" s="177"/>
    </row>
    <row r="36" spans="1:48" s="160" customFormat="1">
      <c r="A36" s="1" t="s">
        <v>313</v>
      </c>
      <c r="B36" s="3"/>
      <c r="C36" s="184"/>
      <c r="D36" s="166"/>
      <c r="E36" s="59" t="s">
        <v>314</v>
      </c>
      <c r="F36" s="186"/>
      <c r="G36" s="186"/>
      <c r="H36" s="186"/>
      <c r="I36" s="186"/>
      <c r="J36" s="166"/>
      <c r="K36" s="166"/>
      <c r="L36" s="181"/>
      <c r="M36" s="182">
        <v>2523900</v>
      </c>
      <c r="N36" s="183"/>
      <c r="Q36" s="160">
        <v>2523899579</v>
      </c>
      <c r="AV36" s="177"/>
    </row>
    <row r="37" spans="1:48" s="160" customFormat="1">
      <c r="A37" s="1" t="s">
        <v>315</v>
      </c>
      <c r="B37" s="3"/>
      <c r="C37" s="184"/>
      <c r="D37" s="166"/>
      <c r="E37" s="59" t="s">
        <v>316</v>
      </c>
      <c r="F37" s="186"/>
      <c r="G37" s="186"/>
      <c r="H37" s="186"/>
      <c r="I37" s="186"/>
      <c r="J37" s="166"/>
      <c r="K37" s="166"/>
      <c r="L37" s="181"/>
      <c r="M37" s="182">
        <v>1060195</v>
      </c>
      <c r="N37" s="183"/>
      <c r="Q37" s="160">
        <v>1060194997</v>
      </c>
      <c r="AV37" s="177"/>
    </row>
    <row r="38" spans="1:48" s="160" customFormat="1">
      <c r="A38" s="1" t="s">
        <v>317</v>
      </c>
      <c r="B38" s="3"/>
      <c r="C38" s="184"/>
      <c r="D38" s="166"/>
      <c r="E38" s="59" t="s">
        <v>318</v>
      </c>
      <c r="F38" s="186"/>
      <c r="G38" s="186"/>
      <c r="H38" s="186"/>
      <c r="I38" s="186"/>
      <c r="J38" s="166"/>
      <c r="K38" s="166"/>
      <c r="L38" s="181"/>
      <c r="M38" s="182">
        <v>0</v>
      </c>
      <c r="N38" s="183"/>
      <c r="Q38" s="160">
        <v>0</v>
      </c>
      <c r="AV38" s="177"/>
    </row>
    <row r="39" spans="1:48" s="160" customFormat="1">
      <c r="A39" s="1" t="s">
        <v>319</v>
      </c>
      <c r="B39" s="3"/>
      <c r="C39" s="184"/>
      <c r="D39" s="166"/>
      <c r="E39" s="59" t="s">
        <v>320</v>
      </c>
      <c r="F39" s="186"/>
      <c r="G39" s="186"/>
      <c r="H39" s="186"/>
      <c r="I39" s="186"/>
      <c r="J39" s="166"/>
      <c r="K39" s="166"/>
      <c r="L39" s="181"/>
      <c r="M39" s="182">
        <v>404000</v>
      </c>
      <c r="N39" s="183"/>
      <c r="Q39" s="160">
        <v>404000000</v>
      </c>
      <c r="AV39" s="177"/>
    </row>
    <row r="40" spans="1:48" s="160" customFormat="1">
      <c r="A40" s="1" t="s">
        <v>321</v>
      </c>
      <c r="B40" s="3"/>
      <c r="C40" s="184"/>
      <c r="D40" s="166"/>
      <c r="E40" s="59" t="s">
        <v>281</v>
      </c>
      <c r="F40" s="186"/>
      <c r="G40" s="186"/>
      <c r="H40" s="186"/>
      <c r="I40" s="186"/>
      <c r="J40" s="166"/>
      <c r="K40" s="166"/>
      <c r="L40" s="181"/>
      <c r="M40" s="182">
        <v>0</v>
      </c>
      <c r="N40" s="183"/>
      <c r="Q40" s="160">
        <v>0</v>
      </c>
      <c r="AV40" s="177"/>
    </row>
    <row r="41" spans="1:48" s="160" customFormat="1">
      <c r="A41" s="1" t="s">
        <v>322</v>
      </c>
      <c r="B41" s="3"/>
      <c r="C41" s="184"/>
      <c r="D41" s="166" t="s">
        <v>323</v>
      </c>
      <c r="E41" s="59"/>
      <c r="F41" s="186"/>
      <c r="G41" s="186"/>
      <c r="H41" s="186"/>
      <c r="I41" s="59"/>
      <c r="J41" s="166"/>
      <c r="K41" s="166"/>
      <c r="L41" s="181"/>
      <c r="M41" s="182">
        <v>3005587</v>
      </c>
      <c r="N41" s="183"/>
      <c r="Q41" s="160">
        <f>IF(COUNTIF(Q42:Q46,"-")=COUNTA(Q42:Q46),"-",SUM(Q42:Q46))</f>
        <v>3005586778</v>
      </c>
      <c r="AV41" s="177"/>
    </row>
    <row r="42" spans="1:48" s="160" customFormat="1">
      <c r="A42" s="1" t="s">
        <v>324</v>
      </c>
      <c r="B42" s="3"/>
      <c r="C42" s="184"/>
      <c r="D42" s="166"/>
      <c r="E42" s="59" t="s">
        <v>296</v>
      </c>
      <c r="F42" s="186"/>
      <c r="G42" s="186"/>
      <c r="H42" s="186"/>
      <c r="I42" s="59"/>
      <c r="J42" s="166"/>
      <c r="K42" s="166"/>
      <c r="L42" s="181"/>
      <c r="M42" s="182">
        <v>894241</v>
      </c>
      <c r="N42" s="183"/>
      <c r="Q42" s="160">
        <v>894241300</v>
      </c>
      <c r="AV42" s="177"/>
    </row>
    <row r="43" spans="1:48" s="160" customFormat="1">
      <c r="A43" s="1" t="s">
        <v>325</v>
      </c>
      <c r="B43" s="3"/>
      <c r="C43" s="184"/>
      <c r="D43" s="166"/>
      <c r="E43" s="59" t="s">
        <v>326</v>
      </c>
      <c r="F43" s="186"/>
      <c r="G43" s="186"/>
      <c r="H43" s="186"/>
      <c r="I43" s="59"/>
      <c r="J43" s="166"/>
      <c r="K43" s="166"/>
      <c r="L43" s="181"/>
      <c r="M43" s="182">
        <v>1519361</v>
      </c>
      <c r="N43" s="183"/>
      <c r="Q43" s="160">
        <v>1519360643</v>
      </c>
      <c r="AV43" s="177"/>
    </row>
    <row r="44" spans="1:48" s="160" customFormat="1">
      <c r="A44" s="1" t="s">
        <v>327</v>
      </c>
      <c r="B44" s="3"/>
      <c r="C44" s="184"/>
      <c r="D44" s="166"/>
      <c r="E44" s="59" t="s">
        <v>328</v>
      </c>
      <c r="F44" s="186"/>
      <c r="G44" s="166"/>
      <c r="H44" s="186"/>
      <c r="I44" s="186"/>
      <c r="J44" s="166"/>
      <c r="K44" s="166"/>
      <c r="L44" s="181"/>
      <c r="M44" s="182">
        <v>429612</v>
      </c>
      <c r="N44" s="183"/>
      <c r="Q44" s="160">
        <v>429611825</v>
      </c>
      <c r="AV44" s="177"/>
    </row>
    <row r="45" spans="1:48" s="160" customFormat="1">
      <c r="A45" s="1" t="s">
        <v>329</v>
      </c>
      <c r="B45" s="3"/>
      <c r="C45" s="184"/>
      <c r="D45" s="166"/>
      <c r="E45" s="59" t="s">
        <v>330</v>
      </c>
      <c r="F45" s="186"/>
      <c r="G45" s="166"/>
      <c r="H45" s="186"/>
      <c r="I45" s="186"/>
      <c r="J45" s="166"/>
      <c r="K45" s="166"/>
      <c r="L45" s="181"/>
      <c r="M45" s="182">
        <v>96059</v>
      </c>
      <c r="N45" s="183"/>
      <c r="Q45" s="160">
        <v>96059213</v>
      </c>
      <c r="AV45" s="177"/>
    </row>
    <row r="46" spans="1:48" s="160" customFormat="1">
      <c r="A46" s="1" t="s">
        <v>331</v>
      </c>
      <c r="B46" s="3"/>
      <c r="C46" s="184"/>
      <c r="D46" s="166"/>
      <c r="E46" s="59" t="s">
        <v>300</v>
      </c>
      <c r="F46" s="186"/>
      <c r="G46" s="186"/>
      <c r="H46" s="186"/>
      <c r="I46" s="186"/>
      <c r="J46" s="166"/>
      <c r="K46" s="166"/>
      <c r="L46" s="181"/>
      <c r="M46" s="182">
        <v>66314</v>
      </c>
      <c r="N46" s="183"/>
      <c r="Q46" s="160">
        <v>66313797</v>
      </c>
      <c r="AV46" s="177"/>
    </row>
    <row r="47" spans="1:48" s="160" customFormat="1">
      <c r="A47" s="1" t="s">
        <v>332</v>
      </c>
      <c r="B47" s="3"/>
      <c r="C47" s="188" t="s">
        <v>333</v>
      </c>
      <c r="D47" s="189"/>
      <c r="E47" s="190"/>
      <c r="F47" s="191"/>
      <c r="G47" s="191"/>
      <c r="H47" s="191"/>
      <c r="I47" s="191"/>
      <c r="J47" s="189"/>
      <c r="K47" s="189"/>
      <c r="L47" s="192"/>
      <c r="M47" s="193">
        <v>-982508</v>
      </c>
      <c r="N47" s="194"/>
      <c r="Q47" s="160">
        <f>IF(AND(Q35="-",Q41="-"),"-",SUM(Q41)-SUM(Q35))</f>
        <v>-982507798</v>
      </c>
      <c r="AV47" s="177"/>
    </row>
    <row r="48" spans="1:48" s="160" customFormat="1">
      <c r="A48" s="1"/>
      <c r="B48" s="3"/>
      <c r="C48" s="184" t="s">
        <v>334</v>
      </c>
      <c r="D48" s="166"/>
      <c r="E48" s="59"/>
      <c r="F48" s="186"/>
      <c r="G48" s="186"/>
      <c r="H48" s="186"/>
      <c r="I48" s="186"/>
      <c r="J48" s="166"/>
      <c r="K48" s="166"/>
      <c r="L48" s="181"/>
      <c r="M48" s="195"/>
      <c r="N48" s="196"/>
      <c r="AV48" s="177"/>
    </row>
    <row r="49" spans="1:48" s="160" customFormat="1">
      <c r="A49" s="1" t="s">
        <v>335</v>
      </c>
      <c r="B49" s="3"/>
      <c r="C49" s="184"/>
      <c r="D49" s="166" t="s">
        <v>336</v>
      </c>
      <c r="E49" s="59"/>
      <c r="F49" s="186"/>
      <c r="G49" s="186"/>
      <c r="H49" s="186"/>
      <c r="I49" s="186"/>
      <c r="J49" s="166"/>
      <c r="K49" s="166"/>
      <c r="L49" s="181"/>
      <c r="M49" s="182">
        <v>4504847</v>
      </c>
      <c r="N49" s="183"/>
      <c r="Q49" s="160">
        <f>IF(COUNTIF(Q50:Q51,"-")=COUNTA(Q50:Q51),"-",SUM(Q50:Q51))</f>
        <v>4504847180</v>
      </c>
      <c r="AV49" s="177"/>
    </row>
    <row r="50" spans="1:48" s="160" customFormat="1">
      <c r="A50" s="1" t="s">
        <v>337</v>
      </c>
      <c r="B50" s="3"/>
      <c r="C50" s="184"/>
      <c r="D50" s="166"/>
      <c r="E50" s="59" t="s">
        <v>338</v>
      </c>
      <c r="F50" s="186"/>
      <c r="G50" s="186"/>
      <c r="H50" s="186"/>
      <c r="I50" s="186"/>
      <c r="J50" s="166"/>
      <c r="K50" s="166"/>
      <c r="L50" s="181"/>
      <c r="M50" s="182">
        <v>4504847</v>
      </c>
      <c r="N50" s="183"/>
      <c r="Q50" s="160">
        <v>4504847180</v>
      </c>
      <c r="AV50" s="177"/>
    </row>
    <row r="51" spans="1:48" s="160" customFormat="1">
      <c r="A51" s="1" t="s">
        <v>339</v>
      </c>
      <c r="B51" s="3"/>
      <c r="C51" s="184"/>
      <c r="D51" s="166"/>
      <c r="E51" s="59" t="s">
        <v>281</v>
      </c>
      <c r="F51" s="186"/>
      <c r="G51" s="186"/>
      <c r="H51" s="186"/>
      <c r="I51" s="186"/>
      <c r="J51" s="166"/>
      <c r="K51" s="166"/>
      <c r="L51" s="181"/>
      <c r="M51" s="182">
        <v>0</v>
      </c>
      <c r="N51" s="183"/>
      <c r="Q51" s="160">
        <v>0</v>
      </c>
      <c r="AV51" s="177"/>
    </row>
    <row r="52" spans="1:48" s="160" customFormat="1">
      <c r="A52" s="1" t="s">
        <v>340</v>
      </c>
      <c r="B52" s="3"/>
      <c r="C52" s="184"/>
      <c r="D52" s="166" t="s">
        <v>341</v>
      </c>
      <c r="E52" s="59"/>
      <c r="F52" s="186"/>
      <c r="G52" s="186"/>
      <c r="H52" s="186"/>
      <c r="I52" s="186"/>
      <c r="J52" s="166"/>
      <c r="K52" s="166"/>
      <c r="L52" s="181"/>
      <c r="M52" s="182">
        <v>2791673</v>
      </c>
      <c r="N52" s="183"/>
      <c r="Q52" s="160">
        <f>IF(COUNTIF(Q53:Q54,"-")=COUNTA(Q53:Q54),"-",SUM(Q53:Q54))</f>
        <v>2791673000</v>
      </c>
      <c r="AV52" s="177"/>
    </row>
    <row r="53" spans="1:48" s="160" customFormat="1">
      <c r="A53" s="1" t="s">
        <v>342</v>
      </c>
      <c r="B53" s="3"/>
      <c r="C53" s="184"/>
      <c r="D53" s="166"/>
      <c r="E53" s="59" t="s">
        <v>343</v>
      </c>
      <c r="F53" s="186"/>
      <c r="G53" s="186"/>
      <c r="H53" s="186"/>
      <c r="I53" s="180"/>
      <c r="J53" s="166"/>
      <c r="K53" s="166"/>
      <c r="L53" s="181"/>
      <c r="M53" s="182">
        <v>2791673</v>
      </c>
      <c r="N53" s="183"/>
      <c r="Q53" s="160">
        <v>2791673000</v>
      </c>
      <c r="AV53" s="177"/>
    </row>
    <row r="54" spans="1:48" s="160" customFormat="1">
      <c r="A54" s="1" t="s">
        <v>344</v>
      </c>
      <c r="B54" s="3"/>
      <c r="C54" s="184"/>
      <c r="D54" s="166"/>
      <c r="E54" s="59" t="s">
        <v>300</v>
      </c>
      <c r="F54" s="186"/>
      <c r="G54" s="186"/>
      <c r="H54" s="186"/>
      <c r="I54" s="197"/>
      <c r="J54" s="166"/>
      <c r="K54" s="166"/>
      <c r="L54" s="181"/>
      <c r="M54" s="182">
        <v>0</v>
      </c>
      <c r="N54" s="183"/>
      <c r="Q54" s="160">
        <v>0</v>
      </c>
      <c r="AV54" s="177"/>
    </row>
    <row r="55" spans="1:48" s="160" customFormat="1">
      <c r="A55" s="1" t="s">
        <v>345</v>
      </c>
      <c r="B55" s="3"/>
      <c r="C55" s="188" t="s">
        <v>346</v>
      </c>
      <c r="D55" s="189"/>
      <c r="E55" s="190"/>
      <c r="F55" s="191"/>
      <c r="G55" s="191"/>
      <c r="H55" s="191"/>
      <c r="I55" s="198"/>
      <c r="J55" s="189"/>
      <c r="K55" s="189"/>
      <c r="L55" s="192"/>
      <c r="M55" s="193">
        <v>-1713174</v>
      </c>
      <c r="N55" s="194"/>
      <c r="Q55" s="160">
        <f>IF(AND(Q49="-",Q52="-"),"-",SUM(Q52)-SUM(Q49))</f>
        <v>-1713174180</v>
      </c>
      <c r="AV55" s="177"/>
    </row>
    <row r="56" spans="1:48" s="160" customFormat="1">
      <c r="A56" s="1" t="s">
        <v>347</v>
      </c>
      <c r="B56" s="3"/>
      <c r="C56" s="304" t="s">
        <v>348</v>
      </c>
      <c r="D56" s="305"/>
      <c r="E56" s="305"/>
      <c r="F56" s="305"/>
      <c r="G56" s="305"/>
      <c r="H56" s="305"/>
      <c r="I56" s="305"/>
      <c r="J56" s="305"/>
      <c r="K56" s="305"/>
      <c r="L56" s="306"/>
      <c r="M56" s="193">
        <v>-91110</v>
      </c>
      <c r="N56" s="194"/>
      <c r="Q56" s="160">
        <f>IF(AND(Q33="-",Q47="-",Q55="-"),"-",SUM(Q33,Q47,Q55))</f>
        <v>-91109697</v>
      </c>
      <c r="AV56" s="177"/>
    </row>
    <row r="57" spans="1:48" s="160" customFormat="1">
      <c r="A57" s="1" t="s">
        <v>349</v>
      </c>
      <c r="B57" s="3"/>
      <c r="C57" s="282" t="s">
        <v>350</v>
      </c>
      <c r="D57" s="283"/>
      <c r="E57" s="283"/>
      <c r="F57" s="283"/>
      <c r="G57" s="283"/>
      <c r="H57" s="283"/>
      <c r="I57" s="283"/>
      <c r="J57" s="283"/>
      <c r="K57" s="283"/>
      <c r="L57" s="284"/>
      <c r="M57" s="193">
        <v>2795822</v>
      </c>
      <c r="N57" s="194"/>
      <c r="Q57" s="160">
        <v>2795821850</v>
      </c>
      <c r="AV57" s="177"/>
    </row>
    <row r="58" spans="1:48" s="160" customFormat="1" ht="14.25" thickBot="1">
      <c r="A58" s="1">
        <v>4435000</v>
      </c>
      <c r="B58" s="3"/>
      <c r="C58" s="285" t="s">
        <v>234</v>
      </c>
      <c r="D58" s="286"/>
      <c r="E58" s="286"/>
      <c r="F58" s="286"/>
      <c r="G58" s="286"/>
      <c r="H58" s="286"/>
      <c r="I58" s="286"/>
      <c r="J58" s="286"/>
      <c r="K58" s="286"/>
      <c r="L58" s="287"/>
      <c r="M58" s="199">
        <v>3700</v>
      </c>
      <c r="N58" s="194"/>
      <c r="Q58" s="160">
        <v>3699683</v>
      </c>
      <c r="AV58" s="177"/>
    </row>
    <row r="59" spans="1:48" s="160" customFormat="1" ht="14.25" thickBot="1">
      <c r="A59" s="1" t="s">
        <v>351</v>
      </c>
      <c r="B59" s="3"/>
      <c r="C59" s="288" t="s">
        <v>352</v>
      </c>
      <c r="D59" s="289"/>
      <c r="E59" s="289"/>
      <c r="F59" s="289"/>
      <c r="G59" s="289"/>
      <c r="H59" s="289"/>
      <c r="I59" s="289"/>
      <c r="J59" s="289"/>
      <c r="K59" s="289"/>
      <c r="L59" s="290"/>
      <c r="M59" s="200">
        <v>2708412</v>
      </c>
      <c r="N59" s="201"/>
      <c r="Q59" s="160">
        <f>IF(COUNTIF(Q56:Q58,"-")=COUNTA(Q56:Q58),"-",SUM(Q56:Q58))</f>
        <v>2708411836</v>
      </c>
      <c r="AV59" s="177"/>
    </row>
    <row r="60" spans="1:48" s="160" customFormat="1" ht="14.25" thickBot="1">
      <c r="A60" s="1"/>
      <c r="B60" s="3"/>
      <c r="C60" s="202"/>
      <c r="D60" s="202"/>
      <c r="E60" s="202"/>
      <c r="F60" s="202"/>
      <c r="G60" s="202"/>
      <c r="H60" s="202"/>
      <c r="I60" s="202"/>
      <c r="J60" s="202"/>
      <c r="K60" s="202"/>
      <c r="L60" s="202"/>
      <c r="M60" s="203"/>
      <c r="N60" s="204"/>
      <c r="AV60" s="177"/>
    </row>
    <row r="61" spans="1:48" s="160" customFormat="1">
      <c r="A61" s="1" t="s">
        <v>353</v>
      </c>
      <c r="B61" s="3"/>
      <c r="C61" s="205" t="s">
        <v>354</v>
      </c>
      <c r="D61" s="206"/>
      <c r="E61" s="206"/>
      <c r="F61" s="206"/>
      <c r="G61" s="206"/>
      <c r="H61" s="206"/>
      <c r="I61" s="206"/>
      <c r="J61" s="206"/>
      <c r="K61" s="206"/>
      <c r="L61" s="206"/>
      <c r="M61" s="207">
        <v>98264</v>
      </c>
      <c r="N61" s="208"/>
      <c r="Q61" s="160">
        <v>98264464</v>
      </c>
      <c r="AV61" s="177"/>
    </row>
    <row r="62" spans="1:48" s="160" customFormat="1">
      <c r="A62" s="1" t="s">
        <v>355</v>
      </c>
      <c r="B62" s="3"/>
      <c r="C62" s="209" t="s">
        <v>356</v>
      </c>
      <c r="D62" s="210"/>
      <c r="E62" s="210"/>
      <c r="F62" s="210"/>
      <c r="G62" s="210"/>
      <c r="H62" s="210"/>
      <c r="I62" s="210"/>
      <c r="J62" s="210"/>
      <c r="K62" s="210"/>
      <c r="L62" s="210"/>
      <c r="M62" s="193">
        <v>-3032</v>
      </c>
      <c r="N62" s="194"/>
      <c r="Q62" s="160">
        <v>-3031586</v>
      </c>
      <c r="AV62" s="177"/>
    </row>
    <row r="63" spans="1:48" s="160" customFormat="1" ht="14.25" thickBot="1">
      <c r="A63" s="1" t="s">
        <v>357</v>
      </c>
      <c r="B63" s="3"/>
      <c r="C63" s="211" t="s">
        <v>358</v>
      </c>
      <c r="D63" s="212"/>
      <c r="E63" s="212"/>
      <c r="F63" s="212"/>
      <c r="G63" s="212"/>
      <c r="H63" s="212"/>
      <c r="I63" s="212"/>
      <c r="J63" s="212"/>
      <c r="K63" s="212"/>
      <c r="L63" s="212"/>
      <c r="M63" s="213">
        <v>95233</v>
      </c>
      <c r="N63" s="214" t="s">
        <v>262</v>
      </c>
      <c r="Q63" s="160">
        <f>IF(COUNTIF(Q61:Q62,"-")=COUNTA(Q61:Q62),"-",SUM(Q61:Q62))</f>
        <v>95232878</v>
      </c>
      <c r="AV63" s="177"/>
    </row>
    <row r="64" spans="1:48" s="160" customFormat="1" ht="14.25" thickBot="1">
      <c r="A64" s="1" t="s">
        <v>359</v>
      </c>
      <c r="B64" s="3"/>
      <c r="C64" s="215" t="s">
        <v>360</v>
      </c>
      <c r="D64" s="216"/>
      <c r="E64" s="217"/>
      <c r="F64" s="218"/>
      <c r="G64" s="218"/>
      <c r="H64" s="218"/>
      <c r="I64" s="218"/>
      <c r="J64" s="216"/>
      <c r="K64" s="216"/>
      <c r="L64" s="216"/>
      <c r="M64" s="200">
        <v>2803645</v>
      </c>
      <c r="N64" s="201"/>
      <c r="Q64" s="160">
        <f>IF(AND(Q59="-",Q63="-"),"-",SUM(Q59,Q63))</f>
        <v>2803644714</v>
      </c>
      <c r="AV64" s="177"/>
    </row>
    <row r="65" spans="1:14" s="160" customFormat="1" ht="6.75" customHeight="1">
      <c r="A65" s="1"/>
      <c r="B65" s="3"/>
      <c r="C65" s="165"/>
      <c r="D65" s="165"/>
      <c r="E65" s="219"/>
      <c r="F65" s="220"/>
      <c r="G65" s="220"/>
      <c r="H65" s="220"/>
      <c r="I65" s="221"/>
      <c r="J65" s="222"/>
      <c r="K65" s="222"/>
      <c r="L65" s="222"/>
      <c r="M65" s="3"/>
      <c r="N65" s="3"/>
    </row>
    <row r="66" spans="1:14" s="160" customFormat="1">
      <c r="A66" s="1"/>
      <c r="B66" s="3"/>
      <c r="C66" s="165"/>
      <c r="D66" s="223" t="s">
        <v>253</v>
      </c>
      <c r="E66" s="219"/>
      <c r="F66" s="220"/>
      <c r="G66" s="220"/>
      <c r="H66" s="220"/>
      <c r="I66" s="224"/>
      <c r="J66" s="222"/>
      <c r="K66" s="222"/>
      <c r="L66" s="222"/>
      <c r="M66" s="3"/>
      <c r="N66" s="3"/>
    </row>
  </sheetData>
  <mergeCells count="9">
    <mergeCell ref="C57:L57"/>
    <mergeCell ref="C58:L58"/>
    <mergeCell ref="C59:L59"/>
    <mergeCell ref="C6:N6"/>
    <mergeCell ref="C7:N7"/>
    <mergeCell ref="C8:N8"/>
    <mergeCell ref="C10:L11"/>
    <mergeCell ref="M10:N11"/>
    <mergeCell ref="C56:L56"/>
  </mergeCells>
  <phoneticPr fontId="12"/>
  <printOptions horizontalCentered="1"/>
  <pageMargins left="0.70866141732283472" right="0.70866141732283472" top="0.39370078740157483" bottom="0.39370078740157483"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102"/>
  <sheetViews>
    <sheetView view="pageBreakPreview" topLeftCell="A2" zoomScaleNormal="80" zoomScaleSheetLayoutView="100" workbookViewId="0">
      <selection activeCell="A2" sqref="A2"/>
    </sheetView>
  </sheetViews>
  <sheetFormatPr defaultRowHeight="13.5"/>
  <cols>
    <col min="1" max="1" width="88.875" style="307" customWidth="1"/>
  </cols>
  <sheetData>
    <row r="1" spans="1:1" ht="13.5" hidden="1" customHeight="1"/>
    <row r="2" spans="1:1">
      <c r="A2" s="311" t="s">
        <v>409</v>
      </c>
    </row>
    <row r="3" spans="1:1">
      <c r="A3" s="309"/>
    </row>
    <row r="4" spans="1:1" ht="202.5">
      <c r="A4" s="308" t="s">
        <v>408</v>
      </c>
    </row>
    <row r="5" spans="1:1">
      <c r="A5" s="309"/>
    </row>
    <row r="6" spans="1:1" ht="148.5">
      <c r="A6" s="308" t="s">
        <v>407</v>
      </c>
    </row>
    <row r="7" spans="1:1">
      <c r="A7" s="308"/>
    </row>
    <row r="8" spans="1:1" ht="53.25" customHeight="1">
      <c r="A8" s="308" t="s">
        <v>406</v>
      </c>
    </row>
    <row r="9" spans="1:1">
      <c r="A9" s="309"/>
    </row>
    <row r="10" spans="1:1" ht="216">
      <c r="A10" s="308" t="s">
        <v>405</v>
      </c>
    </row>
    <row r="11" spans="1:1">
      <c r="A11" s="308"/>
    </row>
    <row r="12" spans="1:1" ht="162">
      <c r="A12" s="308" t="s">
        <v>404</v>
      </c>
    </row>
    <row r="13" spans="1:1" ht="54">
      <c r="A13" s="308" t="s">
        <v>403</v>
      </c>
    </row>
    <row r="14" spans="1:1">
      <c r="A14" s="309"/>
    </row>
    <row r="15" spans="1:1" ht="67.5">
      <c r="A15" s="308" t="s">
        <v>402</v>
      </c>
    </row>
    <row r="16" spans="1:1">
      <c r="A16" s="309"/>
    </row>
    <row r="17" spans="1:1" ht="67.5" hidden="1" customHeight="1">
      <c r="A17" s="308" t="s">
        <v>401</v>
      </c>
    </row>
    <row r="18" spans="1:1" ht="13.5" hidden="1" customHeight="1">
      <c r="A18" s="309"/>
    </row>
    <row r="19" spans="1:1" ht="52.5" customHeight="1">
      <c r="A19" s="308" t="s">
        <v>400</v>
      </c>
    </row>
    <row r="20" spans="1:1">
      <c r="A20" s="309"/>
    </row>
    <row r="21" spans="1:1" ht="69" customHeight="1">
      <c r="A21" s="308" t="s">
        <v>399</v>
      </c>
    </row>
    <row r="23" spans="1:1" hidden="1">
      <c r="A23" s="311" t="s">
        <v>398</v>
      </c>
    </row>
    <row r="24" spans="1:1" ht="27" hidden="1">
      <c r="A24" s="309" t="s">
        <v>397</v>
      </c>
    </row>
    <row r="25" spans="1:1" ht="81" hidden="1">
      <c r="A25" s="308" t="s">
        <v>396</v>
      </c>
    </row>
    <row r="26" spans="1:1" hidden="1">
      <c r="A26" s="309" t="s">
        <v>395</v>
      </c>
    </row>
    <row r="27" spans="1:1" ht="67.5" hidden="1">
      <c r="A27" s="308" t="s">
        <v>394</v>
      </c>
    </row>
    <row r="28" spans="1:1" ht="27" hidden="1">
      <c r="A28" s="309" t="s">
        <v>393</v>
      </c>
    </row>
    <row r="29" spans="1:1" ht="54" hidden="1">
      <c r="A29" s="308" t="s">
        <v>392</v>
      </c>
    </row>
    <row r="30" spans="1:1" hidden="1"/>
    <row r="31" spans="1:1" hidden="1">
      <c r="A31" s="311" t="s">
        <v>391</v>
      </c>
    </row>
    <row r="32" spans="1:1" hidden="1">
      <c r="A32" s="309" t="s">
        <v>390</v>
      </c>
    </row>
    <row r="33" spans="1:1" ht="40.5" hidden="1">
      <c r="A33" s="308" t="s">
        <v>389</v>
      </c>
    </row>
    <row r="34" spans="1:1" hidden="1">
      <c r="A34" s="309" t="s">
        <v>388</v>
      </c>
    </row>
    <row r="35" spans="1:1" ht="27" hidden="1">
      <c r="A35" s="308" t="s">
        <v>387</v>
      </c>
    </row>
    <row r="36" spans="1:1" hidden="1">
      <c r="A36" s="309" t="s">
        <v>386</v>
      </c>
    </row>
    <row r="37" spans="1:1" ht="40.5" hidden="1">
      <c r="A37" s="308" t="s">
        <v>385</v>
      </c>
    </row>
    <row r="38" spans="1:1" hidden="1">
      <c r="A38" s="309" t="s">
        <v>384</v>
      </c>
    </row>
    <row r="39" spans="1:1" ht="54" hidden="1">
      <c r="A39" s="308" t="s">
        <v>383</v>
      </c>
    </row>
    <row r="40" spans="1:1" hidden="1">
      <c r="A40" s="309" t="s">
        <v>382</v>
      </c>
    </row>
    <row r="41" spans="1:1" ht="13.5" hidden="1" customHeight="1">
      <c r="A41" s="308"/>
    </row>
    <row r="42" spans="1:1" ht="13.5" hidden="1" customHeight="1"/>
    <row r="43" spans="1:1" ht="13.5" hidden="1" customHeight="1">
      <c r="A43" s="311" t="s">
        <v>381</v>
      </c>
    </row>
    <row r="44" spans="1:1" ht="13.5" hidden="1" customHeight="1">
      <c r="A44" s="309"/>
    </row>
    <row r="45" spans="1:1" ht="27" hidden="1" customHeight="1">
      <c r="A45" s="308" t="s">
        <v>380</v>
      </c>
    </row>
    <row r="46" spans="1:1" ht="89.25" hidden="1" customHeight="1">
      <c r="A46" s="309"/>
    </row>
    <row r="47" spans="1:1" ht="81" hidden="1" customHeight="1">
      <c r="A47" s="312" t="s">
        <v>379</v>
      </c>
    </row>
    <row r="48" spans="1:1" ht="13.5" hidden="1" customHeight="1">
      <c r="A48" s="309" t="s">
        <v>378</v>
      </c>
    </row>
    <row r="49" spans="1:1" ht="13.5" hidden="1" customHeight="1">
      <c r="A49" s="308"/>
    </row>
    <row r="50" spans="1:1" ht="13.5" hidden="1" customHeight="1"/>
    <row r="51" spans="1:1">
      <c r="A51" s="311" t="s">
        <v>377</v>
      </c>
    </row>
    <row r="52" spans="1:1">
      <c r="A52" s="309"/>
    </row>
    <row r="53" spans="1:1">
      <c r="A53" s="308" t="s">
        <v>376</v>
      </c>
    </row>
    <row r="54" spans="1:1">
      <c r="A54" s="310"/>
    </row>
    <row r="55" spans="1:1">
      <c r="A55" s="310"/>
    </row>
    <row r="56" spans="1:1">
      <c r="A56" s="310"/>
    </row>
    <row r="57" spans="1:1">
      <c r="A57" s="310"/>
    </row>
    <row r="58" spans="1:1">
      <c r="A58" s="310"/>
    </row>
    <row r="59" spans="1:1">
      <c r="A59" s="310"/>
    </row>
    <row r="60" spans="1:1">
      <c r="A60" s="310"/>
    </row>
    <row r="61" spans="1:1">
      <c r="A61" s="310"/>
    </row>
    <row r="62" spans="1:1">
      <c r="A62" s="310"/>
    </row>
    <row r="63" spans="1:1">
      <c r="A63" s="310"/>
    </row>
    <row r="64" spans="1:1">
      <c r="A64" s="310"/>
    </row>
    <row r="65" spans="1:1">
      <c r="A65" s="310"/>
    </row>
    <row r="66" spans="1:1">
      <c r="A66" s="310"/>
    </row>
    <row r="67" spans="1:1">
      <c r="A67" s="310"/>
    </row>
    <row r="68" spans="1:1">
      <c r="A68" s="310"/>
    </row>
    <row r="69" spans="1:1">
      <c r="A69" s="310"/>
    </row>
    <row r="70" spans="1:1">
      <c r="A70" s="310"/>
    </row>
    <row r="71" spans="1:1">
      <c r="A71" s="310"/>
    </row>
    <row r="72" spans="1:1">
      <c r="A72" s="310"/>
    </row>
    <row r="73" spans="1:1">
      <c r="A73" s="310"/>
    </row>
    <row r="74" spans="1:1">
      <c r="A74" s="310"/>
    </row>
    <row r="75" spans="1:1">
      <c r="A75" s="310"/>
    </row>
    <row r="76" spans="1:1">
      <c r="A76" s="310"/>
    </row>
    <row r="77" spans="1:1">
      <c r="A77" s="310"/>
    </row>
    <row r="78" spans="1:1">
      <c r="A78" s="310"/>
    </row>
    <row r="79" spans="1:1">
      <c r="A79" s="310"/>
    </row>
    <row r="80" spans="1:1">
      <c r="A80" s="310"/>
    </row>
    <row r="81" spans="1:1">
      <c r="A81" s="310"/>
    </row>
    <row r="82" spans="1:1">
      <c r="A82" s="310"/>
    </row>
    <row r="83" spans="1:1">
      <c r="A83" s="308" t="s">
        <v>375</v>
      </c>
    </row>
    <row r="84" spans="1:1">
      <c r="A84" s="308" t="s">
        <v>374</v>
      </c>
    </row>
    <row r="85" spans="1:1" ht="27">
      <c r="A85" s="308" t="s">
        <v>373</v>
      </c>
    </row>
    <row r="86" spans="1:1" ht="40.5">
      <c r="A86" s="308" t="s">
        <v>372</v>
      </c>
    </row>
    <row r="87" spans="1:1">
      <c r="A87" s="308"/>
    </row>
    <row r="88" spans="1:1" ht="111" customHeight="1">
      <c r="A88" s="308" t="s">
        <v>371</v>
      </c>
    </row>
    <row r="89" spans="1:1">
      <c r="A89" s="308"/>
    </row>
    <row r="90" spans="1:1" ht="40.5">
      <c r="A90" s="308" t="s">
        <v>370</v>
      </c>
    </row>
    <row r="91" spans="1:1" ht="13.5" hidden="1" customHeight="1">
      <c r="A91" s="309" t="s">
        <v>369</v>
      </c>
    </row>
    <row r="92" spans="1:1" ht="54" hidden="1" customHeight="1">
      <c r="A92" s="308" t="s">
        <v>368</v>
      </c>
    </row>
    <row r="93" spans="1:1" ht="40.5" hidden="1" customHeight="1">
      <c r="A93" s="309" t="s">
        <v>367</v>
      </c>
    </row>
    <row r="94" spans="1:1" ht="94.5" hidden="1" customHeight="1">
      <c r="A94" s="308" t="s">
        <v>366</v>
      </c>
    </row>
    <row r="95" spans="1:1">
      <c r="A95" s="309"/>
    </row>
    <row r="96" spans="1:1" ht="148.5">
      <c r="A96" s="308" t="s">
        <v>365</v>
      </c>
    </row>
    <row r="97" spans="1:1" hidden="1">
      <c r="A97" s="309" t="s">
        <v>364</v>
      </c>
    </row>
    <row r="98" spans="1:1" hidden="1">
      <c r="A98" s="308" t="s">
        <v>363</v>
      </c>
    </row>
    <row r="99" spans="1:1">
      <c r="A99" s="309"/>
    </row>
    <row r="100" spans="1:1">
      <c r="A100" s="309"/>
    </row>
    <row r="101" spans="1:1" hidden="1">
      <c r="A101" s="309" t="s">
        <v>362</v>
      </c>
    </row>
    <row r="102" spans="1:1" ht="40.5" hidden="1">
      <c r="A102" s="308" t="s">
        <v>361</v>
      </c>
    </row>
  </sheetData>
  <phoneticPr fontId="12"/>
  <pageMargins left="0.7" right="0.7" top="0.39370078740157477" bottom="0.39370078740157477" header="0.51181102362204722" footer="0.51181102362204722"/>
  <pageSetup paperSize="9"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連結貸借対照表</vt:lpstr>
      <vt:lpstr>連結行政コスト及び純資産変動計算書</vt:lpstr>
      <vt:lpstr>連結資金収支計算書</vt:lpstr>
      <vt:lpstr>注記</vt:lpstr>
      <vt:lpstr>注記!Print_Area</vt:lpstr>
      <vt:lpstr>連結行政コスト及び純資産変動計算書!Print_Area</vt:lpstr>
      <vt:lpstr>連結資金収支計算書!Print_Area</vt:lpstr>
      <vt:lpstr>連結貸借対照表!Print_Area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森 敏志</cp:lastModifiedBy>
  <cp:lastPrinted>2020-02-21T02:28:07Z</cp:lastPrinted>
  <dcterms:created xsi:type="dcterms:W3CDTF">2020-01-27T02:41:11Z</dcterms:created>
  <dcterms:modified xsi:type="dcterms:W3CDTF">2020-02-25T02:01:09Z</dcterms:modified>
</cp:coreProperties>
</file>